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81" i="1" l="1"/>
  <c r="F196" i="1" s="1"/>
</calcChain>
</file>

<file path=xl/sharedStrings.xml><?xml version="1.0" encoding="utf-8"?>
<sst xmlns="http://schemas.openxmlformats.org/spreadsheetml/2006/main" count="317" uniqueCount="114">
  <si>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</si>
  <si>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</si>
  <si>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</si>
  <si>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</si>
  <si>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</si>
  <si>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</si>
  <si>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</si>
  <si>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</si>
  <si>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</si>
  <si>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</si>
  <si>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</si>
  <si>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</si>
  <si>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</si>
  <si>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</si>
  <si>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</si>
  <si>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</si>
  <si>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</si>
  <si>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</si>
  <si>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</si>
  <si>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</si>
  <si>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</si>
  <si>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</si>
  <si>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</si>
  <si>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</si>
  <si>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</si>
  <si>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</si>
  <si>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</si>
  <si>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</si>
  <si>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</si>
  <si>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</si>
  <si>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</si>
  <si>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</si>
  <si>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</si>
  <si>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</si>
  <si>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</si>
  <si>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</si>
  <si>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</si>
  <si>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</si>
  <si>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</si>
  <si>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Пирожное  (поштучно)</t>
  </si>
  <si>
    <t>пром.произ-во</t>
  </si>
  <si>
    <t xml:space="preserve">Щи из свежей капусты и картофеля </t>
  </si>
  <si>
    <t>Лапшина 124</t>
  </si>
  <si>
    <t>Котлеты мясо-картофельные "по-хлыновски"</t>
  </si>
  <si>
    <t>Лапшина 454</t>
  </si>
  <si>
    <t>Макароны отварные с сыром и маслом</t>
  </si>
  <si>
    <t>Лапшина 333</t>
  </si>
  <si>
    <t>Компот из свежих замороженных ягод</t>
  </si>
  <si>
    <t>Тутельян 375</t>
  </si>
  <si>
    <t xml:space="preserve">Хлеб пшеничный </t>
  </si>
  <si>
    <t>пром. произ-во</t>
  </si>
  <si>
    <t xml:space="preserve">Хлеб ржаной </t>
  </si>
  <si>
    <t xml:space="preserve">Чай с сахаром </t>
  </si>
  <si>
    <t>Лапшина 685</t>
  </si>
  <si>
    <t>Яблоко</t>
  </si>
  <si>
    <t>Тутельян 368</t>
  </si>
  <si>
    <t>Суп картофельный с макаронными изделиями и курицей</t>
  </si>
  <si>
    <t>Лапшина 143</t>
  </si>
  <si>
    <t>Бройлерный цыпленок запеченный в сухарях с картофелем с  помидорами</t>
  </si>
  <si>
    <t>Лапшин 227;494</t>
  </si>
  <si>
    <t xml:space="preserve">Сок фруктовый </t>
  </si>
  <si>
    <t>Лапшина 707</t>
  </si>
  <si>
    <t>Чай с лимоном</t>
  </si>
  <si>
    <t>Лапшина 686</t>
  </si>
  <si>
    <t>Рассольник "Ленинградский"</t>
  </si>
  <si>
    <t>Лапшина 132</t>
  </si>
  <si>
    <t>Рыба, запеченная с соусом</t>
  </si>
  <si>
    <t>Лапшина383</t>
  </si>
  <si>
    <t>Каша рассыпчатая гречневая</t>
  </si>
  <si>
    <t>Лапшина 508</t>
  </si>
  <si>
    <t xml:space="preserve">Компот из смеси  сухофруктов </t>
  </si>
  <si>
    <t>Лапшина 639</t>
  </si>
  <si>
    <t>Салат из фасоли</t>
  </si>
  <si>
    <t>Лапшина 57</t>
  </si>
  <si>
    <t>Суп картофельный с макаронными изделиями "Бабушкин"</t>
  </si>
  <si>
    <t>Тутельян 82</t>
  </si>
  <si>
    <t xml:space="preserve">Плов из бройлерного цыпленка </t>
  </si>
  <si>
    <t>Лапшина 492</t>
  </si>
  <si>
    <t>Фрукты мытые поштучно</t>
  </si>
  <si>
    <t>Помидоры порционно</t>
  </si>
  <si>
    <t>Тутельян 71</t>
  </si>
  <si>
    <t>Борщ "Сибирский" с фрикадельками</t>
  </si>
  <si>
    <t>Лапшина 111-112</t>
  </si>
  <si>
    <t xml:space="preserve">Жаркое по-домашнему </t>
  </si>
  <si>
    <t>Лапшина 436</t>
  </si>
  <si>
    <t>Печенье (поштучно)</t>
  </si>
  <si>
    <t>Суп картофельный с бобовыми и с гренками</t>
  </si>
  <si>
    <t>Тутельян 81 ; 115</t>
  </si>
  <si>
    <t>Лапшина 443</t>
  </si>
  <si>
    <t xml:space="preserve">Плов , сыр </t>
  </si>
  <si>
    <t xml:space="preserve">Рыба, запеченная с соусом, с картофельным пюре </t>
  </si>
  <si>
    <t>Лапшина 383</t>
  </si>
  <si>
    <t xml:space="preserve">Картофельное пюре </t>
  </si>
  <si>
    <t>Лапшина 520</t>
  </si>
  <si>
    <t xml:space="preserve">Икра из кабачков </t>
  </si>
  <si>
    <t>пром. произв.</t>
  </si>
  <si>
    <t>Борщ с капустой и картофелем</t>
  </si>
  <si>
    <t>Лапшина 110</t>
  </si>
  <si>
    <t>Пельмени отварные с мясом и маслом сливочным</t>
  </si>
  <si>
    <t>Лапшина719</t>
  </si>
  <si>
    <t>Вафли (поштучно)</t>
  </si>
  <si>
    <t>пром.произв.</t>
  </si>
  <si>
    <t xml:space="preserve">Яблоко </t>
  </si>
  <si>
    <t>Щи из свежей капусты и картофеля со сметаной</t>
  </si>
  <si>
    <t>Бройлерный цыпленок запеченный с сухарях с картофелем, с огурцом</t>
  </si>
  <si>
    <t xml:space="preserve">Салат из белокачанной капусты </t>
  </si>
  <si>
    <t>Лапшина 43</t>
  </si>
  <si>
    <t xml:space="preserve">Гуляш </t>
  </si>
  <si>
    <t>Лапшина 437</t>
  </si>
  <si>
    <t>Макароны отварные, сыр</t>
  </si>
  <si>
    <t>Лапшина 516</t>
  </si>
  <si>
    <t>МОАУ СОШ №24 г.Орск</t>
  </si>
  <si>
    <t>директор</t>
  </si>
  <si>
    <t>Лаврентьева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</si>
</sst>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  <charset val="204"/>
    </font>
    <font>
      <b/>
      <sz val="9"/>
      <color rgb="FF2D2D2D"/>
      <name val="Arial"/>
      <family val="2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4" fillId="0" borderId="2" xfId="2" applyNumberFormat="1" applyFont="1" applyBorder="1" applyAlignment="1">
      <alignment horizontal="left" wrapText="1"/>
    </xf>
    <xf numFmtId="1" fontId="14" fillId="0" borderId="2" xfId="2" applyNumberFormat="1" applyFont="1" applyBorder="1" applyAlignment="1">
      <alignment horizontal="center"/>
    </xf>
    <xf numFmtId="2" fontId="14" fillId="0" borderId="5" xfId="2" applyNumberFormat="1" applyFont="1" applyBorder="1" applyAlignment="1">
      <alignment horizontal="center"/>
    </xf>
    <xf numFmtId="2" fontId="14" fillId="0" borderId="2" xfId="2" applyNumberFormat="1" applyFont="1" applyBorder="1" applyAlignment="1">
      <alignment horizontal="center"/>
    </xf>
    <xf numFmtId="0" fontId="3" fillId="2" borderId="2" xfId="4" applyFont="1" applyFill="1" applyBorder="1" applyAlignment="1" applyProtection="1">
      <alignment vertical="top" wrapText="1"/>
      <protection locked="0"/>
    </xf>
    <xf numFmtId="0" fontId="3" fillId="2" borderId="2" xfId="4" applyFont="1" applyFill="1" applyBorder="1" applyAlignment="1" applyProtection="1">
      <alignment horizontal="center" vertical="top" wrapText="1"/>
      <protection locked="0"/>
    </xf>
    <xf numFmtId="2" fontId="3" fillId="2" borderId="2" xfId="4" applyNumberFormat="1" applyFont="1" applyFill="1" applyBorder="1" applyAlignment="1" applyProtection="1">
      <alignment horizontal="center" vertical="top" wrapText="1"/>
      <protection locked="0"/>
    </xf>
    <xf numFmtId="0" fontId="14" fillId="0" borderId="2" xfId="2" applyNumberFormat="1" applyFont="1" applyBorder="1" applyAlignment="1">
      <alignment horizontal="left" wrapText="1"/>
    </xf>
    <xf numFmtId="1" fontId="14" fillId="0" borderId="2" xfId="2" applyNumberFormat="1" applyFont="1" applyBorder="1" applyAlignment="1">
      <alignment horizontal="right"/>
    </xf>
    <xf numFmtId="2" fontId="14" fillId="0" borderId="5" xfId="2" applyNumberFormat="1" applyFont="1" applyBorder="1" applyAlignment="1">
      <alignment horizontal="left"/>
    </xf>
    <xf numFmtId="2" fontId="14" fillId="0" borderId="2" xfId="2" applyNumberFormat="1" applyFont="1" applyBorder="1" applyAlignment="1">
      <alignment horizontal="right"/>
    </xf>
    <xf numFmtId="0" fontId="14" fillId="0" borderId="2" xfId="2" applyNumberFormat="1" applyFont="1" applyBorder="1" applyAlignment="1">
      <alignment horizontal="left" wrapText="1"/>
    </xf>
    <xf numFmtId="1" fontId="14" fillId="0" borderId="2" xfId="2" applyNumberFormat="1" applyFont="1" applyBorder="1" applyAlignment="1">
      <alignment horizontal="right"/>
    </xf>
    <xf numFmtId="2" fontId="14" fillId="0" borderId="5" xfId="2" applyNumberFormat="1" applyFont="1" applyBorder="1" applyAlignment="1">
      <alignment horizontal="left"/>
    </xf>
    <xf numFmtId="2" fontId="14" fillId="0" borderId="2" xfId="2" applyNumberFormat="1" applyFont="1" applyBorder="1" applyAlignment="1">
      <alignment horizontal="right"/>
    </xf>
    <xf numFmtId="0" fontId="13" fillId="0" borderId="2" xfId="2" applyNumberFormat="1" applyFont="1" applyBorder="1" applyAlignment="1">
      <alignment horizontal="left" wrapText="1"/>
    </xf>
    <xf numFmtId="1" fontId="13" fillId="0" borderId="2" xfId="2" applyNumberFormat="1" applyFont="1" applyBorder="1" applyAlignment="1">
      <alignment horizontal="right"/>
    </xf>
    <xf numFmtId="2" fontId="13" fillId="0" borderId="5" xfId="2" applyNumberFormat="1" applyFont="1" applyBorder="1" applyAlignment="1">
      <alignment horizontal="left"/>
    </xf>
    <xf numFmtId="164" fontId="13" fillId="0" borderId="5" xfId="2" applyNumberFormat="1" applyFont="1" applyBorder="1" applyAlignment="1">
      <alignment horizontal="left"/>
    </xf>
    <xf numFmtId="2" fontId="13" fillId="0" borderId="2" xfId="2" applyNumberFormat="1" applyFont="1" applyBorder="1" applyAlignment="1">
      <alignment horizontal="right"/>
    </xf>
    <xf numFmtId="0" fontId="13" fillId="0" borderId="2" xfId="2" applyNumberFormat="1" applyFont="1" applyBorder="1" applyAlignment="1">
      <alignment horizontal="right"/>
    </xf>
    <xf numFmtId="0" fontId="13" fillId="0" borderId="2" xfId="2" applyNumberFormat="1" applyFont="1" applyBorder="1" applyAlignment="1">
      <alignment horizontal="left" wrapText="1"/>
    </xf>
    <xf numFmtId="1" fontId="13" fillId="0" borderId="2" xfId="2" applyNumberFormat="1" applyFont="1" applyBorder="1" applyAlignment="1">
      <alignment horizontal="right"/>
    </xf>
    <xf numFmtId="2" fontId="13" fillId="0" borderId="5" xfId="2" applyNumberFormat="1" applyFont="1" applyBorder="1" applyAlignment="1">
      <alignment horizontal="left"/>
    </xf>
    <xf numFmtId="164" fontId="13" fillId="0" borderId="5" xfId="2" applyNumberFormat="1" applyFont="1" applyBorder="1" applyAlignment="1">
      <alignment horizontal="left"/>
    </xf>
    <xf numFmtId="2" fontId="13" fillId="0" borderId="2" xfId="2" applyNumberFormat="1" applyFont="1" applyBorder="1" applyAlignment="1">
      <alignment horizontal="right"/>
    </xf>
    <xf numFmtId="1" fontId="13" fillId="0" borderId="5" xfId="2" applyNumberFormat="1" applyFont="1" applyBorder="1" applyAlignment="1">
      <alignment horizontal="left"/>
    </xf>
    <xf numFmtId="0" fontId="14" fillId="0" borderId="2" xfId="2" applyNumberFormat="1" applyFont="1" applyBorder="1" applyAlignment="1">
      <alignment horizontal="left" wrapText="1"/>
    </xf>
    <xf numFmtId="1" fontId="14" fillId="0" borderId="2" xfId="2" applyNumberFormat="1" applyFont="1" applyBorder="1" applyAlignment="1">
      <alignment horizontal="right"/>
    </xf>
    <xf numFmtId="2" fontId="14" fillId="0" borderId="5" xfId="2" applyNumberFormat="1" applyFont="1" applyBorder="1" applyAlignment="1">
      <alignment horizontal="left"/>
    </xf>
    <xf numFmtId="2" fontId="14" fillId="0" borderId="2" xfId="2" applyNumberFormat="1" applyFont="1" applyBorder="1" applyAlignment="1">
      <alignment horizontal="right"/>
    </xf>
    <xf numFmtId="0" fontId="14" fillId="0" borderId="2" xfId="2" applyNumberFormat="1" applyFont="1" applyBorder="1" applyAlignment="1">
      <alignment horizontal="left" wrapText="1"/>
    </xf>
    <xf numFmtId="1" fontId="14" fillId="0" borderId="2" xfId="2" applyNumberFormat="1" applyFont="1" applyBorder="1" applyAlignment="1">
      <alignment horizontal="right"/>
    </xf>
    <xf numFmtId="2" fontId="14" fillId="0" borderId="5" xfId="2" applyNumberFormat="1" applyFont="1" applyBorder="1" applyAlignment="1">
      <alignment horizontal="left"/>
    </xf>
    <xf numFmtId="2" fontId="14" fillId="0" borderId="2" xfId="2" applyNumberFormat="1" applyFont="1" applyBorder="1" applyAlignment="1">
      <alignment horizontal="right"/>
    </xf>
    <xf numFmtId="0" fontId="14" fillId="0" borderId="2" xfId="2" applyNumberFormat="1" applyFont="1" applyBorder="1" applyAlignment="1">
      <alignment horizontal="left" wrapText="1"/>
    </xf>
    <xf numFmtId="1" fontId="14" fillId="0" borderId="2" xfId="2" applyNumberFormat="1" applyFont="1" applyBorder="1" applyAlignment="1">
      <alignment horizontal="right"/>
    </xf>
    <xf numFmtId="2" fontId="14" fillId="0" borderId="2" xfId="2" applyNumberFormat="1" applyFont="1" applyBorder="1" applyAlignment="1">
      <alignment horizontal="right"/>
    </xf>
    <xf numFmtId="164" fontId="14" fillId="0" borderId="5" xfId="2" applyNumberFormat="1" applyFont="1" applyBorder="1" applyAlignment="1">
      <alignment horizontal="left"/>
    </xf>
    <xf numFmtId="1" fontId="14" fillId="0" borderId="5" xfId="2" applyNumberFormat="1" applyFont="1" applyBorder="1" applyAlignment="1">
      <alignment horizontal="left"/>
    </xf>
    <xf numFmtId="0" fontId="14" fillId="0" borderId="2" xfId="2" applyNumberFormat="1" applyFont="1" applyBorder="1" applyAlignment="1">
      <alignment horizontal="left" wrapText="1"/>
    </xf>
    <xf numFmtId="1" fontId="14" fillId="0" borderId="2" xfId="2" applyNumberFormat="1" applyFont="1" applyBorder="1" applyAlignment="1">
      <alignment horizontal="right"/>
    </xf>
    <xf numFmtId="2" fontId="14" fillId="0" borderId="5" xfId="2" applyNumberFormat="1" applyFont="1" applyBorder="1" applyAlignment="1">
      <alignment horizontal="left"/>
    </xf>
    <xf numFmtId="2" fontId="14" fillId="0" borderId="2" xfId="2" applyNumberFormat="1" applyFont="1" applyBorder="1" applyAlignment="1">
      <alignment horizontal="right"/>
    </xf>
    <xf numFmtId="164" fontId="14" fillId="0" borderId="5" xfId="2" applyNumberFormat="1" applyFont="1" applyBorder="1" applyAlignment="1">
      <alignment horizontal="left"/>
    </xf>
    <xf numFmtId="1" fontId="14" fillId="0" borderId="5" xfId="2" applyNumberFormat="1" applyFont="1" applyBorder="1" applyAlignment="1">
      <alignment horizontal="left"/>
    </xf>
    <xf numFmtId="0" fontId="14" fillId="0" borderId="2" xfId="2" applyNumberFormat="1" applyFont="1" applyBorder="1" applyAlignment="1">
      <alignment horizontal="left" wrapText="1"/>
    </xf>
    <xf numFmtId="1" fontId="14" fillId="0" borderId="2" xfId="2" applyNumberFormat="1" applyFont="1" applyBorder="1" applyAlignment="1">
      <alignment horizontal="right"/>
    </xf>
    <xf numFmtId="2" fontId="14" fillId="0" borderId="5" xfId="2" applyNumberFormat="1" applyFont="1" applyBorder="1" applyAlignment="1">
      <alignment horizontal="left"/>
    </xf>
    <xf numFmtId="2" fontId="14" fillId="0" borderId="2" xfId="2" applyNumberFormat="1" applyFont="1" applyBorder="1" applyAlignment="1">
      <alignment horizontal="right"/>
    </xf>
    <xf numFmtId="164" fontId="14" fillId="0" borderId="5" xfId="2" applyNumberFormat="1" applyFont="1" applyBorder="1" applyAlignment="1">
      <alignment horizontal="left"/>
    </xf>
    <xf numFmtId="0" fontId="14" fillId="0" borderId="2" xfId="2" applyNumberFormat="1" applyFont="1" applyBorder="1" applyAlignment="1">
      <alignment horizontal="left" wrapText="1"/>
    </xf>
    <xf numFmtId="1" fontId="14" fillId="0" borderId="2" xfId="2" applyNumberFormat="1" applyFont="1" applyBorder="1" applyAlignment="1">
      <alignment horizontal="right"/>
    </xf>
    <xf numFmtId="2" fontId="14" fillId="0" borderId="5" xfId="2" applyNumberFormat="1" applyFont="1" applyBorder="1" applyAlignment="1">
      <alignment horizontal="left"/>
    </xf>
    <xf numFmtId="2" fontId="14" fillId="0" borderId="2" xfId="2" applyNumberFormat="1" applyFont="1" applyBorder="1" applyAlignment="1">
      <alignment horizontal="right"/>
    </xf>
    <xf numFmtId="0" fontId="14" fillId="0" borderId="2" xfId="2" applyNumberFormat="1" applyFont="1" applyBorder="1" applyAlignment="1">
      <alignment horizontal="left" wrapText="1"/>
    </xf>
    <xf numFmtId="1" fontId="14" fillId="0" borderId="2" xfId="2" applyNumberFormat="1" applyFont="1" applyBorder="1" applyAlignment="1">
      <alignment horizontal="right"/>
    </xf>
    <xf numFmtId="2" fontId="14" fillId="0" borderId="5" xfId="2" applyNumberFormat="1" applyFont="1" applyBorder="1" applyAlignment="1">
      <alignment horizontal="left"/>
    </xf>
    <xf numFmtId="2" fontId="14" fillId="0" borderId="2" xfId="2" applyNumberFormat="1" applyFont="1" applyBorder="1" applyAlignment="1">
      <alignment horizontal="right"/>
    </xf>
    <xf numFmtId="164" fontId="14" fillId="0" borderId="5" xfId="2" applyNumberFormat="1" applyFont="1" applyBorder="1" applyAlignment="1">
      <alignment horizontal="left"/>
    </xf>
    <xf numFmtId="1" fontId="14" fillId="0" borderId="5" xfId="2" applyNumberFormat="1" applyFont="1" applyBorder="1" applyAlignment="1">
      <alignment horizontal="left"/>
    </xf>
    <xf numFmtId="0" fontId="14" fillId="0" borderId="2" xfId="2" applyNumberFormat="1" applyFont="1" applyBorder="1" applyAlignment="1">
      <alignment horizontal="left" wrapText="1"/>
    </xf>
    <xf numFmtId="1" fontId="14" fillId="0" borderId="2" xfId="2" applyNumberFormat="1" applyFont="1" applyBorder="1" applyAlignment="1">
      <alignment horizontal="right"/>
    </xf>
    <xf numFmtId="2" fontId="14" fillId="0" borderId="5" xfId="2" applyNumberFormat="1" applyFont="1" applyBorder="1" applyAlignment="1">
      <alignment horizontal="left"/>
    </xf>
    <xf numFmtId="2" fontId="14" fillId="0" borderId="2" xfId="2" applyNumberFormat="1" applyFont="1" applyBorder="1" applyAlignment="1">
      <alignment horizontal="right"/>
    </xf>
    <xf numFmtId="164" fontId="14" fillId="0" borderId="5" xfId="2" applyNumberFormat="1" applyFont="1" applyBorder="1" applyAlignment="1">
      <alignment horizontal="left"/>
    </xf>
    <xf numFmtId="0" fontId="14" fillId="0" borderId="2" xfId="2" applyNumberFormat="1" applyFont="1" applyBorder="1" applyAlignment="1">
      <alignment horizontal="left" wrapText="1"/>
    </xf>
    <xf numFmtId="1" fontId="14" fillId="0" borderId="2" xfId="2" applyNumberFormat="1" applyFont="1" applyBorder="1" applyAlignment="1">
      <alignment horizontal="right"/>
    </xf>
    <xf numFmtId="2" fontId="14" fillId="0" borderId="5" xfId="2" applyNumberFormat="1" applyFont="1" applyBorder="1" applyAlignment="1">
      <alignment horizontal="left"/>
    </xf>
    <xf numFmtId="2" fontId="14" fillId="0" borderId="2" xfId="2" applyNumberFormat="1" applyFont="1" applyBorder="1" applyAlignment="1">
      <alignment horizontal="right"/>
    </xf>
    <xf numFmtId="164" fontId="14" fillId="0" borderId="5" xfId="2" applyNumberFormat="1" applyFont="1" applyBorder="1" applyAlignment="1">
      <alignment horizontal="left"/>
    </xf>
    <xf numFmtId="0" fontId="14" fillId="0" borderId="2" xfId="2" applyNumberFormat="1" applyFont="1" applyBorder="1" applyAlignment="1">
      <alignment horizontal="right"/>
    </xf>
    <xf numFmtId="1" fontId="14" fillId="0" borderId="5" xfId="2" applyNumberFormat="1" applyFont="1" applyBorder="1" applyAlignment="1">
      <alignment horizontal="left"/>
    </xf>
    <xf numFmtId="0" fontId="14" fillId="0" borderId="2" xfId="2" applyNumberFormat="1" applyFont="1" applyBorder="1" applyAlignment="1">
      <alignment horizontal="left" wrapText="1"/>
    </xf>
    <xf numFmtId="1" fontId="14" fillId="0" borderId="2" xfId="2" applyNumberFormat="1" applyFont="1" applyBorder="1" applyAlignment="1">
      <alignment horizontal="right"/>
    </xf>
    <xf numFmtId="2" fontId="14" fillId="0" borderId="5" xfId="2" applyNumberFormat="1" applyFont="1" applyBorder="1" applyAlignment="1">
      <alignment horizontal="left"/>
    </xf>
    <xf numFmtId="2" fontId="14" fillId="0" borderId="2" xfId="2" applyNumberFormat="1" applyFont="1" applyBorder="1" applyAlignment="1">
      <alignment horizontal="right"/>
    </xf>
    <xf numFmtId="164" fontId="14" fillId="0" borderId="5" xfId="2" applyNumberFormat="1" applyFont="1" applyBorder="1" applyAlignment="1">
      <alignment horizontal="left"/>
    </xf>
    <xf numFmtId="1" fontId="14" fillId="0" borderId="5" xfId="2" applyNumberFormat="1" applyFont="1" applyBorder="1" applyAlignment="1">
      <alignment horizontal="left"/>
    </xf>
    <xf numFmtId="0" fontId="14" fillId="0" borderId="2" xfId="2" applyNumberFormat="1" applyFont="1" applyBorder="1" applyAlignment="1">
      <alignment horizontal="left" wrapText="1"/>
    </xf>
    <xf numFmtId="1" fontId="14" fillId="0" borderId="2" xfId="2" applyNumberFormat="1" applyFont="1" applyBorder="1" applyAlignment="1">
      <alignment horizontal="right"/>
    </xf>
    <xf numFmtId="2" fontId="14" fillId="0" borderId="2" xfId="2" applyNumberFormat="1" applyFont="1" applyBorder="1" applyAlignment="1">
      <alignment horizontal="right"/>
    </xf>
    <xf numFmtId="164" fontId="14" fillId="0" borderId="5" xfId="2" applyNumberFormat="1" applyFont="1" applyBorder="1" applyAlignment="1">
      <alignment horizontal="left"/>
    </xf>
    <xf numFmtId="0" fontId="14" fillId="0" borderId="2" xfId="2" applyNumberFormat="1" applyFont="1" applyBorder="1" applyAlignment="1">
      <alignment horizontal="left" wrapText="1"/>
    </xf>
    <xf numFmtId="1" fontId="14" fillId="0" borderId="2" xfId="2" applyNumberFormat="1" applyFont="1" applyBorder="1" applyAlignment="1">
      <alignment horizontal="right"/>
    </xf>
    <xf numFmtId="2" fontId="14" fillId="0" borderId="5" xfId="2" applyNumberFormat="1" applyFont="1" applyBorder="1" applyAlignment="1">
      <alignment horizontal="left"/>
    </xf>
    <xf numFmtId="2" fontId="14" fillId="0" borderId="2" xfId="2" applyNumberFormat="1" applyFont="1" applyBorder="1" applyAlignment="1">
      <alignment horizontal="right"/>
    </xf>
    <xf numFmtId="164" fontId="14" fillId="0" borderId="5" xfId="2" applyNumberFormat="1" applyFont="1" applyBorder="1" applyAlignment="1">
      <alignment horizontal="left"/>
    </xf>
    <xf numFmtId="0" fontId="14" fillId="0" borderId="2" xfId="2" applyNumberFormat="1" applyFont="1" applyBorder="1" applyAlignment="1">
      <alignment horizontal="left" wrapText="1"/>
    </xf>
    <xf numFmtId="1" fontId="14" fillId="0" borderId="2" xfId="2" applyNumberFormat="1" applyFont="1" applyBorder="1" applyAlignment="1">
      <alignment horizontal="right"/>
    </xf>
    <xf numFmtId="2" fontId="14" fillId="0" borderId="5" xfId="2" applyNumberFormat="1" applyFont="1" applyBorder="1" applyAlignment="1">
      <alignment horizontal="left"/>
    </xf>
    <xf numFmtId="2" fontId="14" fillId="0" borderId="2" xfId="2" applyNumberFormat="1" applyFont="1" applyBorder="1" applyAlignment="1">
      <alignment horizontal="right"/>
    </xf>
    <xf numFmtId="164" fontId="14" fillId="0" borderId="5" xfId="2" applyNumberFormat="1" applyFont="1" applyBorder="1" applyAlignment="1">
      <alignment horizontal="left"/>
    </xf>
    <xf numFmtId="1" fontId="14" fillId="0" borderId="5" xfId="2" applyNumberFormat="1" applyFont="1" applyBorder="1" applyAlignment="1">
      <alignment horizontal="left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4" fillId="0" borderId="2" xfId="2" applyNumberFormat="1" applyFont="1" applyBorder="1" applyAlignment="1">
      <alignment horizontal="left" wrapText="1"/>
    </xf>
    <xf numFmtId="1" fontId="14" fillId="0" borderId="2" xfId="2" applyNumberFormat="1" applyFont="1" applyBorder="1" applyAlignment="1">
      <alignment horizontal="right"/>
    </xf>
    <xf numFmtId="2" fontId="14" fillId="0" borderId="5" xfId="2" applyNumberFormat="1" applyFont="1" applyBorder="1" applyAlignment="1">
      <alignment horizontal="left"/>
    </xf>
    <xf numFmtId="2" fontId="14" fillId="0" borderId="2" xfId="2" applyNumberFormat="1" applyFont="1" applyBorder="1" applyAlignment="1">
      <alignment horizontal="right"/>
    </xf>
    <xf numFmtId="164" fontId="14" fillId="0" borderId="5" xfId="2" applyNumberFormat="1" applyFont="1" applyBorder="1" applyAlignment="1">
      <alignment horizontal="left"/>
    </xf>
    <xf numFmtId="0" fontId="14" fillId="0" borderId="2" xfId="2" applyNumberFormat="1" applyFont="1" applyBorder="1" applyAlignment="1">
      <alignment horizontal="right"/>
    </xf>
    <xf numFmtId="1" fontId="14" fillId="0" borderId="5" xfId="2" applyNumberFormat="1" applyFont="1" applyBorder="1" applyAlignment="1">
      <alignment horizontal="left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Border="1" applyAlignment="1" applyProtection="1">
      <alignment horizontal="left" wrapText="1"/>
    </xf>
    <xf numFmtId="0" fontId="16" fillId="0" borderId="0" xfId="0" applyFont="1" applyAlignment="1">
      <alignment wrapText="1"/>
    </xf>
    <xf numFmtId="0" fontId="17" fillId="0" borderId="11" xfId="0" applyFont="1" applyBorder="1" applyAlignment="1">
      <alignment horizontal="center" vertical="center" wrapText="1"/>
    </xf>
    <xf numFmtId="0" fontId="16" fillId="2" borderId="15" xfId="0" applyFont="1" applyFill="1" applyBorder="1" applyAlignment="1" applyProtection="1">
      <alignment horizontal="center" vertical="top" wrapText="1"/>
      <protection locked="0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0" fontId="16" fillId="0" borderId="17" xfId="0" applyFont="1" applyBorder="1" applyAlignment="1">
      <alignment horizontal="center" vertical="top" wrapText="1"/>
    </xf>
    <xf numFmtId="2" fontId="18" fillId="0" borderId="23" xfId="2" applyNumberFormat="1" applyFont="1" applyBorder="1" applyAlignment="1">
      <alignment horizontal="center" wrapText="1"/>
    </xf>
    <xf numFmtId="0" fontId="16" fillId="3" borderId="3" xfId="0" applyFont="1" applyFill="1" applyBorder="1" applyAlignment="1">
      <alignment horizontal="center" vertical="top" wrapText="1"/>
    </xf>
    <xf numFmtId="2" fontId="18" fillId="0" borderId="23" xfId="2" applyNumberFormat="1" applyFont="1" applyBorder="1" applyAlignment="1">
      <alignment horizontal="left" wrapText="1"/>
    </xf>
    <xf numFmtId="2" fontId="16" fillId="2" borderId="17" xfId="4" applyNumberFormat="1" applyFont="1" applyFill="1" applyBorder="1" applyAlignment="1" applyProtection="1">
      <alignment horizontal="center" vertical="top" wrapText="1"/>
      <protection locked="0"/>
    </xf>
    <xf numFmtId="0" fontId="18" fillId="0" borderId="23" xfId="2" applyNumberFormat="1" applyFont="1" applyBorder="1" applyAlignment="1">
      <alignment horizontal="left" wrapText="1"/>
    </xf>
    <xf numFmtId="0" fontId="16" fillId="0" borderId="10" xfId="0" applyFont="1" applyBorder="1" applyAlignment="1">
      <alignment horizont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9">
    <cellStyle name="Обычный" xfId="0" builtinId="0"/>
    <cellStyle name="Обычный 2 10" xfId="10"/>
    <cellStyle name="Обычный 2 11" xfId="11"/>
    <cellStyle name="Обычный 2 12" xfId="12"/>
    <cellStyle name="Обычный 2 13" xfId="13"/>
    <cellStyle name="Обычный 2 14" xfId="14"/>
    <cellStyle name="Обычный 2 15" xfId="15"/>
    <cellStyle name="Обычный 2 16" xfId="16"/>
    <cellStyle name="Обычный 2 17" xfId="17"/>
    <cellStyle name="Обычный 2 18" xfId="18"/>
    <cellStyle name="Обычный 2 19" xfId="19"/>
    <cellStyle name="Обычный 2 2" xfId="1"/>
    <cellStyle name="Обычный 2 20" xfId="20"/>
    <cellStyle name="Обычный 2 21" xfId="21"/>
    <cellStyle name="Обычный 2 22" xfId="22"/>
    <cellStyle name="Обычный 2 23" xfId="23"/>
    <cellStyle name="Обычный 2 24" xfId="24"/>
    <cellStyle name="Обычный 2 25" xfId="25"/>
    <cellStyle name="Обычный 2 26" xfId="26"/>
    <cellStyle name="Обычный 2 27" xfId="27"/>
    <cellStyle name="Обычный 2 28" xfId="28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  <cellStyle name="Обычный 2 9" xfId="9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77" sqref="J7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150" customWidth="1"/>
    <col min="12" max="16384" width="9.140625" style="2"/>
  </cols>
  <sheetData>
    <row r="1" spans="1:12" ht="15" x14ac:dyDescent="0.25">
      <c r="A1" s="1" t="s">
        <v>7</v>
      </c>
      <c r="C1" s="164" t="s">
        <v>111</v>
      </c>
      <c r="D1" s="165"/>
      <c r="E1" s="165"/>
      <c r="F1" s="12" t="s">
        <v>16</v>
      </c>
      <c r="G1" s="2" t="s">
        <v>17</v>
      </c>
      <c r="H1" s="166" t="s">
        <v>112</v>
      </c>
      <c r="I1" s="166"/>
      <c r="J1" s="166"/>
      <c r="K1" s="166"/>
    </row>
    <row r="2" spans="1:12" ht="18" x14ac:dyDescent="0.2">
      <c r="A2" s="34" t="s">
        <v>6</v>
      </c>
      <c r="C2" s="2"/>
      <c r="G2" s="2" t="s">
        <v>18</v>
      </c>
      <c r="H2" s="166" t="s">
        <v>113</v>
      </c>
      <c r="I2" s="166"/>
      <c r="J2" s="166"/>
      <c r="K2" s="166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4">
        <v>16</v>
      </c>
      <c r="I3" s="44">
        <v>10</v>
      </c>
      <c r="J3" s="45">
        <v>2023</v>
      </c>
      <c r="K3" s="149"/>
    </row>
    <row r="4" spans="1:12" x14ac:dyDescent="0.2">
      <c r="C4" s="2"/>
      <c r="D4" s="4"/>
      <c r="H4" s="43" t="s">
        <v>36</v>
      </c>
      <c r="I4" s="43" t="s">
        <v>37</v>
      </c>
      <c r="J4" s="43" t="s">
        <v>38</v>
      </c>
    </row>
    <row r="5" spans="1:12" ht="33.75" x14ac:dyDescent="0.2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151" t="s">
        <v>11</v>
      </c>
      <c r="L5" s="3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7"/>
      <c r="F6" s="38"/>
      <c r="G6" s="38"/>
      <c r="H6" s="38"/>
      <c r="I6" s="38"/>
      <c r="J6" s="38"/>
      <c r="K6" s="152"/>
      <c r="L6" s="38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153"/>
      <c r="L7" s="40"/>
    </row>
    <row r="8" spans="1:12" ht="15" x14ac:dyDescent="0.25">
      <c r="A8" s="23"/>
      <c r="B8" s="15"/>
      <c r="C8" s="11"/>
      <c r="D8" s="7" t="s">
        <v>22</v>
      </c>
      <c r="E8" s="39"/>
      <c r="F8" s="40"/>
      <c r="G8" s="40"/>
      <c r="H8" s="40"/>
      <c r="I8" s="40"/>
      <c r="J8" s="40"/>
      <c r="K8" s="153"/>
      <c r="L8" s="40"/>
    </row>
    <row r="9" spans="1:12" ht="15" x14ac:dyDescent="0.25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153"/>
      <c r="L9" s="40"/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153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153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153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154"/>
      <c r="L13" s="19">
        <f t="shared" ref="L13" si="1">SUM(L6:L12)</f>
        <v>0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153"/>
      <c r="L14" s="40"/>
    </row>
    <row r="15" spans="1:12" ht="24.75" x14ac:dyDescent="0.25">
      <c r="A15" s="23"/>
      <c r="B15" s="15"/>
      <c r="C15" s="11"/>
      <c r="D15" s="7" t="s">
        <v>27</v>
      </c>
      <c r="E15" s="46" t="s">
        <v>41</v>
      </c>
      <c r="F15" s="47">
        <v>200</v>
      </c>
      <c r="G15" s="48">
        <v>1.46</v>
      </c>
      <c r="H15" s="48">
        <v>2.7</v>
      </c>
      <c r="I15" s="48">
        <v>6.5</v>
      </c>
      <c r="J15" s="48">
        <v>61.1</v>
      </c>
      <c r="K15" s="155" t="s">
        <v>42</v>
      </c>
      <c r="L15" s="49">
        <v>11</v>
      </c>
    </row>
    <row r="16" spans="1:12" ht="24.75" x14ac:dyDescent="0.25">
      <c r="A16" s="23"/>
      <c r="B16" s="15"/>
      <c r="C16" s="11"/>
      <c r="D16" s="7" t="s">
        <v>28</v>
      </c>
      <c r="E16" s="46" t="s">
        <v>43</v>
      </c>
      <c r="F16" s="47">
        <v>90</v>
      </c>
      <c r="G16" s="48">
        <v>13.45</v>
      </c>
      <c r="H16" s="48">
        <v>20.74</v>
      </c>
      <c r="I16" s="48">
        <v>9.9600000000000009</v>
      </c>
      <c r="J16" s="48">
        <v>276.25</v>
      </c>
      <c r="K16" s="155" t="s">
        <v>44</v>
      </c>
      <c r="L16" s="49">
        <v>67</v>
      </c>
    </row>
    <row r="17" spans="1:12" ht="24.75" x14ac:dyDescent="0.25">
      <c r="A17" s="23"/>
      <c r="B17" s="15"/>
      <c r="C17" s="11"/>
      <c r="D17" s="7" t="s">
        <v>29</v>
      </c>
      <c r="E17" s="46" t="s">
        <v>45</v>
      </c>
      <c r="F17" s="47">
        <v>150</v>
      </c>
      <c r="G17" s="48">
        <v>7.9</v>
      </c>
      <c r="H17" s="48">
        <v>6.8</v>
      </c>
      <c r="I17" s="48">
        <v>28.7</v>
      </c>
      <c r="J17" s="48">
        <v>207.7</v>
      </c>
      <c r="K17" s="155" t="s">
        <v>46</v>
      </c>
      <c r="L17" s="49">
        <v>14</v>
      </c>
    </row>
    <row r="18" spans="1:12" ht="24.75" x14ac:dyDescent="0.25">
      <c r="A18" s="23"/>
      <c r="B18" s="15"/>
      <c r="C18" s="11"/>
      <c r="D18" s="7" t="s">
        <v>30</v>
      </c>
      <c r="E18" s="46" t="s">
        <v>47</v>
      </c>
      <c r="F18" s="47">
        <v>200</v>
      </c>
      <c r="G18" s="48">
        <v>0.27</v>
      </c>
      <c r="H18" s="48">
        <v>0.06</v>
      </c>
      <c r="I18" s="48">
        <v>17.760000000000002</v>
      </c>
      <c r="J18" s="48">
        <v>72.709999999999994</v>
      </c>
      <c r="K18" s="155" t="s">
        <v>48</v>
      </c>
      <c r="L18" s="49">
        <v>6</v>
      </c>
    </row>
    <row r="19" spans="1:12" ht="24.75" x14ac:dyDescent="0.25">
      <c r="A19" s="23"/>
      <c r="B19" s="15"/>
      <c r="C19" s="11"/>
      <c r="D19" s="7" t="s">
        <v>31</v>
      </c>
      <c r="E19" s="46" t="s">
        <v>49</v>
      </c>
      <c r="F19" s="47">
        <v>30</v>
      </c>
      <c r="G19" s="48">
        <v>2.2999999999999998</v>
      </c>
      <c r="H19" s="48">
        <v>0.27</v>
      </c>
      <c r="I19" s="48">
        <v>14.52</v>
      </c>
      <c r="J19" s="48">
        <v>71.400000000000006</v>
      </c>
      <c r="K19" s="155" t="s">
        <v>50</v>
      </c>
      <c r="L19" s="49">
        <v>1.08</v>
      </c>
    </row>
    <row r="20" spans="1:12" ht="24.75" x14ac:dyDescent="0.25">
      <c r="A20" s="23"/>
      <c r="B20" s="15"/>
      <c r="C20" s="11"/>
      <c r="D20" s="7" t="s">
        <v>32</v>
      </c>
      <c r="E20" s="46" t="s">
        <v>51</v>
      </c>
      <c r="F20" s="47">
        <v>30</v>
      </c>
      <c r="G20" s="48">
        <v>1.98</v>
      </c>
      <c r="H20" s="48">
        <v>0.33</v>
      </c>
      <c r="I20" s="48">
        <v>12.3</v>
      </c>
      <c r="J20" s="48">
        <v>60</v>
      </c>
      <c r="K20" s="155" t="s">
        <v>50</v>
      </c>
      <c r="L20" s="49">
        <v>1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153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153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27.360000000000003</v>
      </c>
      <c r="H23" s="19">
        <f t="shared" si="2"/>
        <v>30.899999999999995</v>
      </c>
      <c r="I23" s="19">
        <f t="shared" si="2"/>
        <v>89.74</v>
      </c>
      <c r="J23" s="19">
        <f t="shared" si="2"/>
        <v>749.16</v>
      </c>
      <c r="K23" s="154"/>
      <c r="L23" s="19">
        <f t="shared" ref="L23" si="3">SUM(L14:L22)</f>
        <v>100.08</v>
      </c>
    </row>
    <row r="24" spans="1:12" ht="15" x14ac:dyDescent="0.2">
      <c r="A24" s="28">
        <f>A6</f>
        <v>1</v>
      </c>
      <c r="B24" s="29">
        <f>B6</f>
        <v>1</v>
      </c>
      <c r="C24" s="161" t="s">
        <v>4</v>
      </c>
      <c r="D24" s="162"/>
      <c r="E24" s="30"/>
      <c r="F24" s="31">
        <f>F13+F23</f>
        <v>700</v>
      </c>
      <c r="G24" s="31">
        <f t="shared" ref="G24:J24" si="4">G13+G23</f>
        <v>27.360000000000003</v>
      </c>
      <c r="H24" s="31">
        <f t="shared" si="4"/>
        <v>30.899999999999995</v>
      </c>
      <c r="I24" s="31">
        <f t="shared" si="4"/>
        <v>89.74</v>
      </c>
      <c r="J24" s="31">
        <f t="shared" si="4"/>
        <v>749.16</v>
      </c>
      <c r="K24" s="156"/>
      <c r="L24" s="31">
        <f t="shared" ref="L24" si="5">L13+L23</f>
        <v>100.08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7"/>
      <c r="F25" s="38"/>
      <c r="G25" s="38"/>
      <c r="H25" s="38"/>
      <c r="I25" s="38"/>
      <c r="J25" s="38"/>
      <c r="K25" s="152"/>
      <c r="L25" s="38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153"/>
      <c r="L26" s="40"/>
    </row>
    <row r="27" spans="1:12" ht="15" x14ac:dyDescent="0.25">
      <c r="A27" s="14"/>
      <c r="B27" s="15"/>
      <c r="C27" s="11"/>
      <c r="D27" s="7" t="s">
        <v>22</v>
      </c>
      <c r="E27" s="39"/>
      <c r="F27" s="40"/>
      <c r="G27" s="40"/>
      <c r="H27" s="40"/>
      <c r="I27" s="40"/>
      <c r="J27" s="40"/>
      <c r="K27" s="153"/>
      <c r="L27" s="40"/>
    </row>
    <row r="28" spans="1:12" ht="15" x14ac:dyDescent="0.25">
      <c r="A28" s="14"/>
      <c r="B28" s="15"/>
      <c r="C28" s="11"/>
      <c r="D28" s="7" t="s">
        <v>23</v>
      </c>
      <c r="E28" s="39"/>
      <c r="F28" s="40"/>
      <c r="G28" s="40"/>
      <c r="H28" s="40"/>
      <c r="I28" s="40"/>
      <c r="J28" s="40"/>
      <c r="K28" s="153"/>
      <c r="L28" s="40"/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153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153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153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154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153"/>
      <c r="L33" s="40"/>
    </row>
    <row r="34" spans="1:12" ht="24.75" x14ac:dyDescent="0.25">
      <c r="A34" s="14"/>
      <c r="B34" s="15"/>
      <c r="C34" s="11"/>
      <c r="D34" s="7" t="s">
        <v>27</v>
      </c>
      <c r="E34" s="53" t="s">
        <v>56</v>
      </c>
      <c r="F34" s="54">
        <v>220</v>
      </c>
      <c r="G34" s="55">
        <v>6.75</v>
      </c>
      <c r="H34" s="55">
        <v>5.32</v>
      </c>
      <c r="I34" s="55">
        <v>15.25</v>
      </c>
      <c r="J34" s="55">
        <v>135.13</v>
      </c>
      <c r="K34" s="157" t="s">
        <v>57</v>
      </c>
      <c r="L34" s="56">
        <v>19.670000000000002</v>
      </c>
    </row>
    <row r="35" spans="1:12" ht="26.25" x14ac:dyDescent="0.25">
      <c r="A35" s="14"/>
      <c r="B35" s="15"/>
      <c r="C35" s="11"/>
      <c r="D35" s="7" t="s">
        <v>28</v>
      </c>
      <c r="E35" s="53" t="s">
        <v>58</v>
      </c>
      <c r="F35" s="54">
        <v>210</v>
      </c>
      <c r="G35" s="55">
        <v>22.06</v>
      </c>
      <c r="H35" s="55">
        <v>25.97</v>
      </c>
      <c r="I35" s="55">
        <v>18.25</v>
      </c>
      <c r="J35" s="55">
        <v>394.8</v>
      </c>
      <c r="K35" s="157" t="s">
        <v>59</v>
      </c>
      <c r="L35" s="56">
        <v>64.430000000000007</v>
      </c>
    </row>
    <row r="36" spans="1:12" ht="15" x14ac:dyDescent="0.25">
      <c r="A36" s="14"/>
      <c r="B36" s="15"/>
      <c r="C36" s="11"/>
      <c r="D36" s="7" t="s">
        <v>29</v>
      </c>
      <c r="E36" s="50"/>
      <c r="F36" s="51"/>
      <c r="G36" s="52"/>
      <c r="H36" s="52"/>
      <c r="I36" s="52"/>
      <c r="J36" s="52"/>
      <c r="K36" s="158"/>
      <c r="L36" s="52"/>
    </row>
    <row r="37" spans="1:12" ht="24.75" x14ac:dyDescent="0.25">
      <c r="A37" s="14"/>
      <c r="B37" s="15"/>
      <c r="C37" s="11"/>
      <c r="D37" s="7" t="s">
        <v>30</v>
      </c>
      <c r="E37" s="53" t="s">
        <v>60</v>
      </c>
      <c r="F37" s="54">
        <v>200</v>
      </c>
      <c r="G37" s="55">
        <v>1</v>
      </c>
      <c r="H37" s="55">
        <v>0.2</v>
      </c>
      <c r="I37" s="55">
        <v>20.399999999999999</v>
      </c>
      <c r="J37" s="55">
        <v>92</v>
      </c>
      <c r="K37" s="157" t="s">
        <v>61</v>
      </c>
      <c r="L37" s="56">
        <v>13.28</v>
      </c>
    </row>
    <row r="38" spans="1:12" ht="24.75" x14ac:dyDescent="0.25">
      <c r="A38" s="14"/>
      <c r="B38" s="15"/>
      <c r="C38" s="11"/>
      <c r="D38" s="7" t="s">
        <v>31</v>
      </c>
      <c r="E38" s="53" t="s">
        <v>49</v>
      </c>
      <c r="F38" s="54">
        <v>30</v>
      </c>
      <c r="G38" s="55">
        <v>2.2999999999999998</v>
      </c>
      <c r="H38" s="55">
        <v>0.27</v>
      </c>
      <c r="I38" s="55">
        <v>14.52</v>
      </c>
      <c r="J38" s="55">
        <v>71.400000000000006</v>
      </c>
      <c r="K38" s="157" t="s">
        <v>50</v>
      </c>
      <c r="L38" s="56">
        <v>1.59</v>
      </c>
    </row>
    <row r="39" spans="1:12" ht="24.75" x14ac:dyDescent="0.25">
      <c r="A39" s="14"/>
      <c r="B39" s="15"/>
      <c r="C39" s="11"/>
      <c r="D39" s="7" t="s">
        <v>32</v>
      </c>
      <c r="E39" s="53" t="s">
        <v>51</v>
      </c>
      <c r="F39" s="54">
        <v>40</v>
      </c>
      <c r="G39" s="55">
        <v>2.64</v>
      </c>
      <c r="H39" s="55">
        <v>0.44</v>
      </c>
      <c r="I39" s="55">
        <v>16.399999999999999</v>
      </c>
      <c r="J39" s="55">
        <v>80</v>
      </c>
      <c r="K39" s="157" t="s">
        <v>50</v>
      </c>
      <c r="L39" s="56">
        <v>1.1100000000000001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153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153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34.75</v>
      </c>
      <c r="H42" s="19">
        <f t="shared" ref="H42" si="11">SUM(H33:H41)</f>
        <v>32.199999999999996</v>
      </c>
      <c r="I42" s="19">
        <f t="shared" ref="I42" si="12">SUM(I33:I41)</f>
        <v>84.82</v>
      </c>
      <c r="J42" s="19">
        <f t="shared" ref="J42:L42" si="13">SUM(J33:J41)</f>
        <v>773.33</v>
      </c>
      <c r="K42" s="154"/>
      <c r="L42" s="19">
        <f t="shared" si="13"/>
        <v>100.08000000000001</v>
      </c>
    </row>
    <row r="43" spans="1:12" ht="15.75" customHeight="1" x14ac:dyDescent="0.2">
      <c r="A43" s="32">
        <f>A25</f>
        <v>1</v>
      </c>
      <c r="B43" s="32">
        <f>B25</f>
        <v>2</v>
      </c>
      <c r="C43" s="161" t="s">
        <v>4</v>
      </c>
      <c r="D43" s="162"/>
      <c r="E43" s="30"/>
      <c r="F43" s="31">
        <f>F32+F42</f>
        <v>700</v>
      </c>
      <c r="G43" s="31">
        <f t="shared" ref="G43" si="14">G32+G42</f>
        <v>34.75</v>
      </c>
      <c r="H43" s="31">
        <f t="shared" ref="H43" si="15">H32+H42</f>
        <v>32.199999999999996</v>
      </c>
      <c r="I43" s="31">
        <f t="shared" ref="I43" si="16">I32+I42</f>
        <v>84.82</v>
      </c>
      <c r="J43" s="31">
        <f t="shared" ref="J43:L43" si="17">J32+J42</f>
        <v>773.33</v>
      </c>
      <c r="K43" s="156"/>
      <c r="L43" s="31">
        <f t="shared" si="17"/>
        <v>100.08000000000001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7"/>
      <c r="F44" s="38"/>
      <c r="G44" s="38"/>
      <c r="H44" s="38"/>
      <c r="I44" s="38"/>
      <c r="J44" s="38"/>
      <c r="K44" s="152"/>
      <c r="L44" s="38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153"/>
      <c r="L45" s="40"/>
    </row>
    <row r="46" spans="1:12" ht="15" x14ac:dyDescent="0.25">
      <c r="A46" s="23"/>
      <c r="B46" s="15"/>
      <c r="C46" s="11"/>
      <c r="D46" s="7" t="s">
        <v>22</v>
      </c>
      <c r="E46" s="39"/>
      <c r="F46" s="40"/>
      <c r="G46" s="40"/>
      <c r="H46" s="40"/>
      <c r="I46" s="40"/>
      <c r="J46" s="40"/>
      <c r="K46" s="153"/>
      <c r="L46" s="40"/>
    </row>
    <row r="47" spans="1:12" ht="15" x14ac:dyDescent="0.25">
      <c r="A47" s="23"/>
      <c r="B47" s="15"/>
      <c r="C47" s="11"/>
      <c r="D47" s="7" t="s">
        <v>23</v>
      </c>
      <c r="E47" s="39"/>
      <c r="F47" s="40"/>
      <c r="G47" s="40"/>
      <c r="H47" s="40"/>
      <c r="I47" s="40"/>
      <c r="J47" s="40"/>
      <c r="K47" s="153"/>
      <c r="L47" s="40"/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153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153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153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154"/>
      <c r="L51" s="19">
        <f t="shared" si="21"/>
        <v>0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153"/>
      <c r="L52" s="40"/>
    </row>
    <row r="53" spans="1:12" ht="24.75" x14ac:dyDescent="0.25">
      <c r="A53" s="23"/>
      <c r="B53" s="15"/>
      <c r="C53" s="11"/>
      <c r="D53" s="7" t="s">
        <v>27</v>
      </c>
      <c r="E53" s="57" t="s">
        <v>64</v>
      </c>
      <c r="F53" s="58">
        <v>205</v>
      </c>
      <c r="G53" s="59">
        <v>1.6</v>
      </c>
      <c r="H53" s="59">
        <v>3.46</v>
      </c>
      <c r="I53" s="59">
        <v>10.28</v>
      </c>
      <c r="J53" s="59">
        <v>78.44</v>
      </c>
      <c r="K53" s="157" t="s">
        <v>65</v>
      </c>
      <c r="L53" s="60">
        <v>13.1</v>
      </c>
    </row>
    <row r="54" spans="1:12" ht="24.75" x14ac:dyDescent="0.25">
      <c r="A54" s="23"/>
      <c r="B54" s="15"/>
      <c r="C54" s="11"/>
      <c r="D54" s="7" t="s">
        <v>28</v>
      </c>
      <c r="E54" s="57" t="s">
        <v>66</v>
      </c>
      <c r="F54" s="58">
        <v>90</v>
      </c>
      <c r="G54" s="59">
        <v>13.36</v>
      </c>
      <c r="H54" s="59">
        <v>8.6999999999999993</v>
      </c>
      <c r="I54" s="59">
        <v>2.02</v>
      </c>
      <c r="J54" s="59">
        <v>139.80000000000001</v>
      </c>
      <c r="K54" s="157" t="s">
        <v>67</v>
      </c>
      <c r="L54" s="60">
        <v>54.88</v>
      </c>
    </row>
    <row r="55" spans="1:12" ht="24.75" x14ac:dyDescent="0.25">
      <c r="A55" s="23"/>
      <c r="B55" s="15"/>
      <c r="C55" s="11"/>
      <c r="D55" s="7" t="s">
        <v>29</v>
      </c>
      <c r="E55" s="57" t="s">
        <v>68</v>
      </c>
      <c r="F55" s="58">
        <v>150</v>
      </c>
      <c r="G55" s="59">
        <v>8.1999999999999993</v>
      </c>
      <c r="H55" s="59">
        <v>5.4</v>
      </c>
      <c r="I55" s="59">
        <v>36</v>
      </c>
      <c r="J55" s="59">
        <v>225.4</v>
      </c>
      <c r="K55" s="157" t="s">
        <v>69</v>
      </c>
      <c r="L55" s="60">
        <v>9.5</v>
      </c>
    </row>
    <row r="56" spans="1:12" ht="24.75" x14ac:dyDescent="0.25">
      <c r="A56" s="23"/>
      <c r="B56" s="15"/>
      <c r="C56" s="11"/>
      <c r="D56" s="7" t="s">
        <v>30</v>
      </c>
      <c r="E56" s="57" t="s">
        <v>70</v>
      </c>
      <c r="F56" s="58">
        <v>200</v>
      </c>
      <c r="G56" s="59">
        <v>0.38</v>
      </c>
      <c r="H56" s="59">
        <v>0</v>
      </c>
      <c r="I56" s="59">
        <v>30.7</v>
      </c>
      <c r="J56" s="59">
        <v>124.3</v>
      </c>
      <c r="K56" s="157" t="s">
        <v>71</v>
      </c>
      <c r="L56" s="60">
        <v>5.77</v>
      </c>
    </row>
    <row r="57" spans="1:12" ht="24.75" x14ac:dyDescent="0.25">
      <c r="A57" s="23"/>
      <c r="B57" s="15"/>
      <c r="C57" s="11"/>
      <c r="D57" s="7" t="s">
        <v>31</v>
      </c>
      <c r="E57" s="57" t="s">
        <v>49</v>
      </c>
      <c r="F57" s="58">
        <v>30</v>
      </c>
      <c r="G57" s="59">
        <v>2.2999999999999998</v>
      </c>
      <c r="H57" s="59">
        <v>0.27</v>
      </c>
      <c r="I57" s="59">
        <v>14.52</v>
      </c>
      <c r="J57" s="59">
        <v>71.400000000000006</v>
      </c>
      <c r="K57" s="157" t="s">
        <v>50</v>
      </c>
      <c r="L57" s="60">
        <v>1.68</v>
      </c>
    </row>
    <row r="58" spans="1:12" ht="24.75" x14ac:dyDescent="0.25">
      <c r="A58" s="23"/>
      <c r="B58" s="15"/>
      <c r="C58" s="11"/>
      <c r="D58" s="7" t="s">
        <v>32</v>
      </c>
      <c r="E58" s="57" t="s">
        <v>51</v>
      </c>
      <c r="F58" s="58">
        <v>30</v>
      </c>
      <c r="G58" s="59">
        <v>1.98</v>
      </c>
      <c r="H58" s="59">
        <v>0.33</v>
      </c>
      <c r="I58" s="59">
        <v>12.3</v>
      </c>
      <c r="J58" s="59">
        <v>60</v>
      </c>
      <c r="K58" s="157" t="s">
        <v>50</v>
      </c>
      <c r="L58" s="60">
        <v>1.74</v>
      </c>
    </row>
    <row r="59" spans="1:12" ht="24.75" x14ac:dyDescent="0.25">
      <c r="A59" s="23"/>
      <c r="B59" s="15"/>
      <c r="C59" s="11"/>
      <c r="D59" s="6"/>
      <c r="E59" s="57" t="s">
        <v>54</v>
      </c>
      <c r="F59" s="58">
        <v>130</v>
      </c>
      <c r="G59" s="59">
        <v>0.5</v>
      </c>
      <c r="H59" s="59">
        <v>0.5</v>
      </c>
      <c r="I59" s="59">
        <v>12.7</v>
      </c>
      <c r="J59" s="59">
        <v>57.72</v>
      </c>
      <c r="K59" s="157" t="s">
        <v>55</v>
      </c>
      <c r="L59" s="60">
        <v>13.41</v>
      </c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153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835</v>
      </c>
      <c r="G61" s="19">
        <f t="shared" ref="G61" si="22">SUM(G52:G60)</f>
        <v>28.319999999999997</v>
      </c>
      <c r="H61" s="19">
        <f t="shared" ref="H61" si="23">SUM(H52:H60)</f>
        <v>18.66</v>
      </c>
      <c r="I61" s="19">
        <f t="shared" ref="I61" si="24">SUM(I52:I60)</f>
        <v>118.52</v>
      </c>
      <c r="J61" s="19">
        <f t="shared" ref="J61:L61" si="25">SUM(J52:J60)</f>
        <v>757.06</v>
      </c>
      <c r="K61" s="154"/>
      <c r="L61" s="19">
        <f t="shared" si="25"/>
        <v>100.08</v>
      </c>
    </row>
    <row r="62" spans="1:12" ht="15.75" customHeight="1" x14ac:dyDescent="0.2">
      <c r="A62" s="28">
        <f>A44</f>
        <v>1</v>
      </c>
      <c r="B62" s="29">
        <f>B44</f>
        <v>3</v>
      </c>
      <c r="C62" s="161" t="s">
        <v>4</v>
      </c>
      <c r="D62" s="162"/>
      <c r="E62" s="30"/>
      <c r="F62" s="31">
        <f>F51+F61</f>
        <v>835</v>
      </c>
      <c r="G62" s="31">
        <f t="shared" ref="G62" si="26">G51+G61</f>
        <v>28.319999999999997</v>
      </c>
      <c r="H62" s="31">
        <f t="shared" ref="H62" si="27">H51+H61</f>
        <v>18.66</v>
      </c>
      <c r="I62" s="31">
        <f t="shared" ref="I62" si="28">I51+I61</f>
        <v>118.52</v>
      </c>
      <c r="J62" s="31">
        <f t="shared" ref="J62:L62" si="29">J51+J61</f>
        <v>757.06</v>
      </c>
      <c r="K62" s="156"/>
      <c r="L62" s="31">
        <f t="shared" si="29"/>
        <v>100.08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7"/>
      <c r="F63" s="38"/>
      <c r="G63" s="38"/>
      <c r="H63" s="38"/>
      <c r="I63" s="38"/>
      <c r="J63" s="38"/>
      <c r="K63" s="152"/>
      <c r="L63" s="38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153"/>
      <c r="L64" s="40"/>
    </row>
    <row r="65" spans="1:12" ht="15" x14ac:dyDescent="0.25">
      <c r="A65" s="23"/>
      <c r="B65" s="15"/>
      <c r="C65" s="11"/>
      <c r="D65" s="7" t="s">
        <v>22</v>
      </c>
      <c r="E65" s="39"/>
      <c r="F65" s="40"/>
      <c r="G65" s="40"/>
      <c r="H65" s="40"/>
      <c r="I65" s="40"/>
      <c r="J65" s="40"/>
      <c r="K65" s="153"/>
      <c r="L65" s="40"/>
    </row>
    <row r="66" spans="1:12" ht="15" x14ac:dyDescent="0.25">
      <c r="A66" s="23"/>
      <c r="B66" s="15"/>
      <c r="C66" s="11"/>
      <c r="D66" s="7" t="s">
        <v>23</v>
      </c>
      <c r="E66" s="39"/>
      <c r="F66" s="40"/>
      <c r="G66" s="40"/>
      <c r="H66" s="40"/>
      <c r="I66" s="40"/>
      <c r="J66" s="40"/>
      <c r="K66" s="153"/>
      <c r="L66" s="40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153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153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153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154"/>
      <c r="L70" s="19">
        <f t="shared" si="33"/>
        <v>0</v>
      </c>
    </row>
    <row r="71" spans="1:12" ht="24.7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141" t="s">
        <v>72</v>
      </c>
      <c r="F71" s="142">
        <v>60</v>
      </c>
      <c r="G71" s="143">
        <v>4.59</v>
      </c>
      <c r="H71" s="143">
        <v>3.42</v>
      </c>
      <c r="I71" s="143">
        <v>10.31</v>
      </c>
      <c r="J71" s="143">
        <v>90.28</v>
      </c>
      <c r="K71" s="159" t="s">
        <v>73</v>
      </c>
      <c r="L71" s="144">
        <v>7.01</v>
      </c>
    </row>
    <row r="72" spans="1:12" ht="24.75" x14ac:dyDescent="0.25">
      <c r="A72" s="23"/>
      <c r="B72" s="15"/>
      <c r="C72" s="11"/>
      <c r="D72" s="7" t="s">
        <v>27</v>
      </c>
      <c r="E72" s="141" t="s">
        <v>74</v>
      </c>
      <c r="F72" s="146">
        <v>210</v>
      </c>
      <c r="G72" s="143">
        <v>4.33</v>
      </c>
      <c r="H72" s="145">
        <v>4.0999999999999996</v>
      </c>
      <c r="I72" s="143">
        <v>18.09</v>
      </c>
      <c r="J72" s="143">
        <v>124.97</v>
      </c>
      <c r="K72" s="159" t="s">
        <v>75</v>
      </c>
      <c r="L72" s="144">
        <v>16.63</v>
      </c>
    </row>
    <row r="73" spans="1:12" ht="24.75" x14ac:dyDescent="0.25">
      <c r="A73" s="23"/>
      <c r="B73" s="15"/>
      <c r="C73" s="11"/>
      <c r="D73" s="7" t="s">
        <v>28</v>
      </c>
      <c r="E73" s="141" t="s">
        <v>76</v>
      </c>
      <c r="F73" s="146">
        <v>188</v>
      </c>
      <c r="G73" s="143">
        <v>15.24</v>
      </c>
      <c r="H73" s="143">
        <v>10.08</v>
      </c>
      <c r="I73" s="145">
        <v>37.6</v>
      </c>
      <c r="J73" s="143">
        <v>301.93</v>
      </c>
      <c r="K73" s="159" t="s">
        <v>77</v>
      </c>
      <c r="L73" s="144">
        <v>48</v>
      </c>
    </row>
    <row r="74" spans="1:12" ht="15" x14ac:dyDescent="0.25">
      <c r="A74" s="23"/>
      <c r="B74" s="15"/>
      <c r="C74" s="11"/>
      <c r="D74" s="7" t="s">
        <v>29</v>
      </c>
      <c r="E74" s="140"/>
      <c r="F74" s="148"/>
      <c r="G74" s="148"/>
      <c r="H74" s="148"/>
      <c r="I74" s="148"/>
      <c r="J74" s="148"/>
      <c r="K74" s="153"/>
      <c r="L74" s="148"/>
    </row>
    <row r="75" spans="1:12" ht="24.75" x14ac:dyDescent="0.25">
      <c r="A75" s="23"/>
      <c r="B75" s="15"/>
      <c r="C75" s="11"/>
      <c r="D75" s="7" t="s">
        <v>30</v>
      </c>
      <c r="E75" s="141" t="s">
        <v>60</v>
      </c>
      <c r="F75" s="142">
        <v>180</v>
      </c>
      <c r="G75" s="145">
        <v>0.9</v>
      </c>
      <c r="H75" s="143">
        <v>0.18</v>
      </c>
      <c r="I75" s="143">
        <v>18.18</v>
      </c>
      <c r="J75" s="145">
        <v>77.900000000000006</v>
      </c>
      <c r="K75" s="159" t="s">
        <v>61</v>
      </c>
      <c r="L75" s="144">
        <v>11</v>
      </c>
    </row>
    <row r="76" spans="1:12" ht="24.75" x14ac:dyDescent="0.25">
      <c r="A76" s="23"/>
      <c r="B76" s="15"/>
      <c r="C76" s="11"/>
      <c r="D76" s="7" t="s">
        <v>31</v>
      </c>
      <c r="E76" s="141" t="s">
        <v>49</v>
      </c>
      <c r="F76" s="142">
        <v>30</v>
      </c>
      <c r="G76" s="145">
        <v>2.2999999999999998</v>
      </c>
      <c r="H76" s="145">
        <v>0.2</v>
      </c>
      <c r="I76" s="145">
        <v>14.8</v>
      </c>
      <c r="J76" s="145">
        <v>70.3</v>
      </c>
      <c r="K76" s="159" t="s">
        <v>50</v>
      </c>
      <c r="L76" s="144">
        <v>1.42</v>
      </c>
    </row>
    <row r="77" spans="1:12" ht="24.75" x14ac:dyDescent="0.25">
      <c r="A77" s="23"/>
      <c r="B77" s="15"/>
      <c r="C77" s="11"/>
      <c r="D77" s="7" t="s">
        <v>32</v>
      </c>
      <c r="E77" s="141" t="s">
        <v>51</v>
      </c>
      <c r="F77" s="142">
        <v>30</v>
      </c>
      <c r="G77" s="143">
        <v>1.98</v>
      </c>
      <c r="H77" s="143">
        <v>0.33</v>
      </c>
      <c r="I77" s="145">
        <v>12.3</v>
      </c>
      <c r="J77" s="147">
        <v>60</v>
      </c>
      <c r="K77" s="159" t="s">
        <v>50</v>
      </c>
      <c r="L77" s="144">
        <v>1.66</v>
      </c>
    </row>
    <row r="78" spans="1:12" ht="24.75" x14ac:dyDescent="0.25">
      <c r="A78" s="23"/>
      <c r="B78" s="15"/>
      <c r="C78" s="11"/>
      <c r="D78" s="6"/>
      <c r="E78" s="141" t="s">
        <v>78</v>
      </c>
      <c r="F78" s="142">
        <v>130</v>
      </c>
      <c r="G78" s="145">
        <v>0.5</v>
      </c>
      <c r="H78" s="145">
        <v>0.5</v>
      </c>
      <c r="I78" s="145">
        <v>12.7</v>
      </c>
      <c r="J78" s="143">
        <v>57.72</v>
      </c>
      <c r="K78" s="159" t="s">
        <v>55</v>
      </c>
      <c r="L78" s="144">
        <v>14.36</v>
      </c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153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828</v>
      </c>
      <c r="G80" s="19">
        <f t="shared" ref="G80" si="34">SUM(G71:G79)</f>
        <v>29.84</v>
      </c>
      <c r="H80" s="19">
        <f t="shared" ref="H80" si="35">SUM(H71:H79)</f>
        <v>18.809999999999999</v>
      </c>
      <c r="I80" s="19">
        <f t="shared" ref="I80" si="36">SUM(I71:I79)</f>
        <v>123.98</v>
      </c>
      <c r="J80" s="19">
        <f t="shared" ref="J80:L80" si="37">SUM(J71:J79)</f>
        <v>783.1</v>
      </c>
      <c r="K80" s="154"/>
      <c r="L80" s="19">
        <f t="shared" si="37"/>
        <v>100.08</v>
      </c>
    </row>
    <row r="81" spans="1:12" ht="15.75" customHeight="1" x14ac:dyDescent="0.2">
      <c r="A81" s="28">
        <f>A63</f>
        <v>1</v>
      </c>
      <c r="B81" s="29">
        <f>B63</f>
        <v>4</v>
      </c>
      <c r="C81" s="161" t="s">
        <v>4</v>
      </c>
      <c r="D81" s="162"/>
      <c r="E81" s="30"/>
      <c r="F81" s="31">
        <f>F70+F80</f>
        <v>828</v>
      </c>
      <c r="G81" s="31">
        <f t="shared" ref="G81" si="38">G70+G80</f>
        <v>29.84</v>
      </c>
      <c r="H81" s="31">
        <f t="shared" ref="H81" si="39">H70+H80</f>
        <v>18.809999999999999</v>
      </c>
      <c r="I81" s="31">
        <f t="shared" ref="I81" si="40">I70+I80</f>
        <v>123.98</v>
      </c>
      <c r="J81" s="31">
        <f t="shared" ref="J81:L81" si="41">J70+J80</f>
        <v>783.1</v>
      </c>
      <c r="K81" s="156"/>
      <c r="L81" s="31">
        <f t="shared" si="41"/>
        <v>100.08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7"/>
      <c r="F82" s="38"/>
      <c r="G82" s="38"/>
      <c r="H82" s="38"/>
      <c r="I82" s="38"/>
      <c r="J82" s="38"/>
      <c r="K82" s="152"/>
      <c r="L82" s="38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153"/>
      <c r="L83" s="40"/>
    </row>
    <row r="84" spans="1:12" ht="15" x14ac:dyDescent="0.25">
      <c r="A84" s="23"/>
      <c r="B84" s="15"/>
      <c r="C84" s="11"/>
      <c r="D84" s="7" t="s">
        <v>22</v>
      </c>
      <c r="E84" s="39"/>
      <c r="F84" s="40"/>
      <c r="G84" s="40"/>
      <c r="H84" s="40"/>
      <c r="I84" s="40"/>
      <c r="J84" s="40"/>
      <c r="K84" s="153"/>
      <c r="L84" s="40"/>
    </row>
    <row r="85" spans="1:12" ht="15" x14ac:dyDescent="0.25">
      <c r="A85" s="23"/>
      <c r="B85" s="15"/>
      <c r="C85" s="11"/>
      <c r="D85" s="7" t="s">
        <v>23</v>
      </c>
      <c r="E85" s="39"/>
      <c r="F85" s="40"/>
      <c r="G85" s="40"/>
      <c r="H85" s="40"/>
      <c r="I85" s="40"/>
      <c r="J85" s="40"/>
      <c r="K85" s="153"/>
      <c r="L85" s="40"/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153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153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153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154"/>
      <c r="L89" s="19">
        <f t="shared" si="45"/>
        <v>0</v>
      </c>
    </row>
    <row r="90" spans="1:12" ht="24.7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61" t="s">
        <v>79</v>
      </c>
      <c r="F90" s="62">
        <v>60</v>
      </c>
      <c r="G90" s="63">
        <v>0.66</v>
      </c>
      <c r="H90" s="63">
        <v>0.12</v>
      </c>
      <c r="I90" s="63">
        <v>2.2799999999999998</v>
      </c>
      <c r="J90" s="63">
        <v>12.84</v>
      </c>
      <c r="K90" s="159" t="s">
        <v>80</v>
      </c>
      <c r="L90" s="65">
        <v>4</v>
      </c>
    </row>
    <row r="91" spans="1:12" ht="24.75" x14ac:dyDescent="0.25">
      <c r="A91" s="23"/>
      <c r="B91" s="15"/>
      <c r="C91" s="11"/>
      <c r="D91" s="7" t="s">
        <v>27</v>
      </c>
      <c r="E91" s="61" t="s">
        <v>81</v>
      </c>
      <c r="F91" s="66">
        <v>220</v>
      </c>
      <c r="G91" s="63">
        <v>5.14</v>
      </c>
      <c r="H91" s="63">
        <v>6.65</v>
      </c>
      <c r="I91" s="64">
        <v>10.1</v>
      </c>
      <c r="J91" s="63">
        <v>119.15</v>
      </c>
      <c r="K91" s="159" t="s">
        <v>82</v>
      </c>
      <c r="L91" s="65">
        <v>31.5</v>
      </c>
    </row>
    <row r="92" spans="1:12" ht="24.75" x14ac:dyDescent="0.25">
      <c r="A92" s="23"/>
      <c r="B92" s="15"/>
      <c r="C92" s="11"/>
      <c r="D92" s="7" t="s">
        <v>28</v>
      </c>
      <c r="E92" s="61" t="s">
        <v>83</v>
      </c>
      <c r="F92" s="62">
        <v>185</v>
      </c>
      <c r="G92" s="63">
        <v>10.32</v>
      </c>
      <c r="H92" s="63">
        <v>18.559999999999999</v>
      </c>
      <c r="I92" s="63">
        <v>19.71</v>
      </c>
      <c r="J92" s="63">
        <v>285.79000000000002</v>
      </c>
      <c r="K92" s="159" t="s">
        <v>84</v>
      </c>
      <c r="L92" s="65">
        <v>53</v>
      </c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153"/>
      <c r="L93" s="40"/>
    </row>
    <row r="94" spans="1:12" ht="24.75" x14ac:dyDescent="0.25">
      <c r="A94" s="23"/>
      <c r="B94" s="15"/>
      <c r="C94" s="11"/>
      <c r="D94" s="7" t="s">
        <v>30</v>
      </c>
      <c r="E94" s="67" t="s">
        <v>62</v>
      </c>
      <c r="F94" s="68">
        <v>205</v>
      </c>
      <c r="G94" s="69">
        <v>0.22</v>
      </c>
      <c r="H94" s="69">
        <v>0.05</v>
      </c>
      <c r="I94" s="69">
        <v>15.19</v>
      </c>
      <c r="J94" s="69">
        <v>62.04</v>
      </c>
      <c r="K94" s="159" t="s">
        <v>63</v>
      </c>
      <c r="L94" s="71">
        <v>4</v>
      </c>
    </row>
    <row r="95" spans="1:12" ht="24.75" x14ac:dyDescent="0.25">
      <c r="A95" s="23"/>
      <c r="B95" s="15"/>
      <c r="C95" s="11"/>
      <c r="D95" s="7" t="s">
        <v>31</v>
      </c>
      <c r="E95" s="67" t="s">
        <v>49</v>
      </c>
      <c r="F95" s="68">
        <v>30</v>
      </c>
      <c r="G95" s="70">
        <v>2.2999999999999998</v>
      </c>
      <c r="H95" s="70">
        <v>0.2</v>
      </c>
      <c r="I95" s="70">
        <v>14.8</v>
      </c>
      <c r="J95" s="70">
        <v>70.3</v>
      </c>
      <c r="K95" s="159" t="s">
        <v>50</v>
      </c>
      <c r="L95" s="71">
        <v>1.59</v>
      </c>
    </row>
    <row r="96" spans="1:12" ht="24.75" x14ac:dyDescent="0.25">
      <c r="A96" s="23"/>
      <c r="B96" s="15"/>
      <c r="C96" s="11"/>
      <c r="D96" s="7" t="s">
        <v>32</v>
      </c>
      <c r="E96" s="67" t="s">
        <v>51</v>
      </c>
      <c r="F96" s="68">
        <v>30</v>
      </c>
      <c r="G96" s="69">
        <v>1.98</v>
      </c>
      <c r="H96" s="69">
        <v>0.33</v>
      </c>
      <c r="I96" s="70">
        <v>12.3</v>
      </c>
      <c r="J96" s="72">
        <v>60</v>
      </c>
      <c r="K96" s="159" t="s">
        <v>50</v>
      </c>
      <c r="L96" s="71">
        <v>1.66</v>
      </c>
    </row>
    <row r="97" spans="1:12" ht="24.75" x14ac:dyDescent="0.25">
      <c r="A97" s="23"/>
      <c r="B97" s="15"/>
      <c r="C97" s="11"/>
      <c r="D97" s="6"/>
      <c r="E97" s="67" t="s">
        <v>85</v>
      </c>
      <c r="F97" s="68">
        <v>30</v>
      </c>
      <c r="G97" s="70">
        <v>2.1</v>
      </c>
      <c r="H97" s="72">
        <v>6</v>
      </c>
      <c r="I97" s="70">
        <v>19.2</v>
      </c>
      <c r="J97" s="72">
        <v>141</v>
      </c>
      <c r="K97" s="159" t="s">
        <v>50</v>
      </c>
      <c r="L97" s="71">
        <v>4.33</v>
      </c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153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22.720000000000002</v>
      </c>
      <c r="H99" s="19">
        <f t="shared" ref="H99" si="47">SUM(H90:H98)</f>
        <v>31.909999999999997</v>
      </c>
      <c r="I99" s="19">
        <f t="shared" ref="I99" si="48">SUM(I90:I98)</f>
        <v>93.58</v>
      </c>
      <c r="J99" s="19">
        <f t="shared" ref="J99:L99" si="49">SUM(J90:J98)</f>
        <v>751.12</v>
      </c>
      <c r="K99" s="154"/>
      <c r="L99" s="19">
        <f t="shared" si="49"/>
        <v>100.08</v>
      </c>
    </row>
    <row r="100" spans="1:12" ht="15.75" customHeight="1" x14ac:dyDescent="0.2">
      <c r="A100" s="28">
        <f>A82</f>
        <v>1</v>
      </c>
      <c r="B100" s="29">
        <f>B82</f>
        <v>5</v>
      </c>
      <c r="C100" s="161" t="s">
        <v>4</v>
      </c>
      <c r="D100" s="162"/>
      <c r="E100" s="30"/>
      <c r="F100" s="31">
        <f>F89+F99</f>
        <v>760</v>
      </c>
      <c r="G100" s="31">
        <f t="shared" ref="G100" si="50">G89+G99</f>
        <v>22.720000000000002</v>
      </c>
      <c r="H100" s="31">
        <f t="shared" ref="H100" si="51">H89+H99</f>
        <v>31.909999999999997</v>
      </c>
      <c r="I100" s="31">
        <f t="shared" ref="I100" si="52">I89+I99</f>
        <v>93.58</v>
      </c>
      <c r="J100" s="31">
        <f t="shared" ref="J100:L100" si="53">J89+J99</f>
        <v>751.12</v>
      </c>
      <c r="K100" s="156"/>
      <c r="L100" s="31">
        <f t="shared" si="53"/>
        <v>100.08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7"/>
      <c r="F101" s="38"/>
      <c r="G101" s="38"/>
      <c r="H101" s="38"/>
      <c r="I101" s="38"/>
      <c r="J101" s="38"/>
      <c r="K101" s="152"/>
      <c r="L101" s="38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153"/>
      <c r="L102" s="40"/>
    </row>
    <row r="103" spans="1:12" ht="15" x14ac:dyDescent="0.25">
      <c r="A103" s="23"/>
      <c r="B103" s="15"/>
      <c r="C103" s="11"/>
      <c r="D103" s="7" t="s">
        <v>22</v>
      </c>
      <c r="E103" s="39"/>
      <c r="F103" s="40"/>
      <c r="G103" s="40"/>
      <c r="H103" s="40"/>
      <c r="I103" s="40"/>
      <c r="J103" s="40"/>
      <c r="K103" s="153"/>
      <c r="L103" s="40"/>
    </row>
    <row r="104" spans="1:12" ht="15" x14ac:dyDescent="0.25">
      <c r="A104" s="23"/>
      <c r="B104" s="15"/>
      <c r="C104" s="11"/>
      <c r="D104" s="7" t="s">
        <v>23</v>
      </c>
      <c r="E104" s="39"/>
      <c r="F104" s="40"/>
      <c r="G104" s="40"/>
      <c r="H104" s="40"/>
      <c r="I104" s="40"/>
      <c r="J104" s="40"/>
      <c r="K104" s="153"/>
      <c r="L104" s="40"/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153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153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153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154"/>
      <c r="L108" s="19">
        <f t="shared" ref="L108" si="55">SUM(L101:L107)</f>
        <v>0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153"/>
      <c r="L109" s="40"/>
    </row>
    <row r="110" spans="1:12" ht="24.75" x14ac:dyDescent="0.25">
      <c r="A110" s="23"/>
      <c r="B110" s="15"/>
      <c r="C110" s="11"/>
      <c r="D110" s="7" t="s">
        <v>27</v>
      </c>
      <c r="E110" s="73" t="s">
        <v>86</v>
      </c>
      <c r="F110" s="74">
        <v>220</v>
      </c>
      <c r="G110" s="75">
        <v>9.68</v>
      </c>
      <c r="H110" s="75">
        <v>3.34</v>
      </c>
      <c r="I110" s="75">
        <v>39.479999999999997</v>
      </c>
      <c r="J110" s="75">
        <v>226.37</v>
      </c>
      <c r="K110" s="159" t="s">
        <v>87</v>
      </c>
      <c r="L110" s="76">
        <v>12</v>
      </c>
    </row>
    <row r="111" spans="1:12" ht="24.75" x14ac:dyDescent="0.25">
      <c r="A111" s="23"/>
      <c r="B111" s="15"/>
      <c r="C111" s="11"/>
      <c r="D111" s="7" t="s">
        <v>28</v>
      </c>
      <c r="E111" s="77" t="s">
        <v>89</v>
      </c>
      <c r="F111" s="78">
        <v>220</v>
      </c>
      <c r="G111" s="79">
        <v>15.01</v>
      </c>
      <c r="H111" s="79">
        <v>19.97</v>
      </c>
      <c r="I111" s="79">
        <v>43.24</v>
      </c>
      <c r="J111" s="79">
        <v>423.97</v>
      </c>
      <c r="K111" s="159" t="s">
        <v>88</v>
      </c>
      <c r="L111" s="80">
        <v>58.24</v>
      </c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153"/>
      <c r="L112" s="40"/>
    </row>
    <row r="113" spans="1:12" ht="24.75" x14ac:dyDescent="0.25">
      <c r="A113" s="23"/>
      <c r="B113" s="15"/>
      <c r="C113" s="11"/>
      <c r="D113" s="7" t="s">
        <v>30</v>
      </c>
      <c r="E113" s="81" t="s">
        <v>60</v>
      </c>
      <c r="F113" s="82">
        <v>200</v>
      </c>
      <c r="G113" s="85">
        <v>1</v>
      </c>
      <c r="H113" s="85">
        <v>0</v>
      </c>
      <c r="I113" s="84">
        <v>25.4</v>
      </c>
      <c r="J113" s="84">
        <v>105.6</v>
      </c>
      <c r="K113" s="159" t="s">
        <v>61</v>
      </c>
      <c r="L113" s="83">
        <v>13.53</v>
      </c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153"/>
      <c r="L114" s="40"/>
    </row>
    <row r="115" spans="1:12" ht="24.75" x14ac:dyDescent="0.25">
      <c r="A115" s="23"/>
      <c r="B115" s="15"/>
      <c r="C115" s="11"/>
      <c r="D115" s="7" t="s">
        <v>32</v>
      </c>
      <c r="E115" s="86" t="s">
        <v>51</v>
      </c>
      <c r="F115" s="87">
        <v>30</v>
      </c>
      <c r="G115" s="88">
        <v>1.98</v>
      </c>
      <c r="H115" s="88">
        <v>0.33</v>
      </c>
      <c r="I115" s="90">
        <v>12.3</v>
      </c>
      <c r="J115" s="91">
        <v>60</v>
      </c>
      <c r="K115" s="159" t="s">
        <v>50</v>
      </c>
      <c r="L115" s="89">
        <v>1.29</v>
      </c>
    </row>
    <row r="116" spans="1:12" ht="24.75" x14ac:dyDescent="0.25">
      <c r="A116" s="23"/>
      <c r="B116" s="15"/>
      <c r="C116" s="11"/>
      <c r="D116" s="6"/>
      <c r="E116" s="92" t="s">
        <v>54</v>
      </c>
      <c r="F116" s="93">
        <v>130</v>
      </c>
      <c r="G116" s="96">
        <v>0.5</v>
      </c>
      <c r="H116" s="96">
        <v>0.5</v>
      </c>
      <c r="I116" s="96">
        <v>12.7</v>
      </c>
      <c r="J116" s="94">
        <v>57.72</v>
      </c>
      <c r="K116" s="159" t="s">
        <v>55</v>
      </c>
      <c r="L116" s="95">
        <v>15.02</v>
      </c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153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28.169999999999998</v>
      </c>
      <c r="H118" s="19">
        <f t="shared" si="56"/>
        <v>24.139999999999997</v>
      </c>
      <c r="I118" s="19">
        <f t="shared" si="56"/>
        <v>133.12</v>
      </c>
      <c r="J118" s="19">
        <f t="shared" si="56"/>
        <v>873.66000000000008</v>
      </c>
      <c r="K118" s="154"/>
      <c r="L118" s="19">
        <f t="shared" ref="L118" si="57">SUM(L109:L117)</f>
        <v>100.08000000000001</v>
      </c>
    </row>
    <row r="119" spans="1:12" ht="15" x14ac:dyDescent="0.2">
      <c r="A119" s="28">
        <f>A101</f>
        <v>2</v>
      </c>
      <c r="B119" s="29">
        <f>B101</f>
        <v>1</v>
      </c>
      <c r="C119" s="161" t="s">
        <v>4</v>
      </c>
      <c r="D119" s="162"/>
      <c r="E119" s="30"/>
      <c r="F119" s="31">
        <f>F108+F118</f>
        <v>800</v>
      </c>
      <c r="G119" s="31">
        <f t="shared" ref="G119" si="58">G108+G118</f>
        <v>28.169999999999998</v>
      </c>
      <c r="H119" s="31">
        <f t="shared" ref="H119" si="59">H108+H118</f>
        <v>24.139999999999997</v>
      </c>
      <c r="I119" s="31">
        <f t="shared" ref="I119" si="60">I108+I118</f>
        <v>133.12</v>
      </c>
      <c r="J119" s="31">
        <f t="shared" ref="J119:L119" si="61">J108+J118</f>
        <v>873.66000000000008</v>
      </c>
      <c r="K119" s="156"/>
      <c r="L119" s="31">
        <f t="shared" si="61"/>
        <v>100.08000000000001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7"/>
      <c r="F120" s="38"/>
      <c r="G120" s="38"/>
      <c r="H120" s="38"/>
      <c r="I120" s="38"/>
      <c r="J120" s="38"/>
      <c r="K120" s="152"/>
      <c r="L120" s="38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153"/>
      <c r="L121" s="40"/>
    </row>
    <row r="122" spans="1:12" ht="15" x14ac:dyDescent="0.25">
      <c r="A122" s="14"/>
      <c r="B122" s="15"/>
      <c r="C122" s="11"/>
      <c r="D122" s="7" t="s">
        <v>22</v>
      </c>
      <c r="E122" s="39"/>
      <c r="F122" s="40"/>
      <c r="G122" s="40"/>
      <c r="H122" s="40"/>
      <c r="I122" s="40"/>
      <c r="J122" s="40"/>
      <c r="K122" s="153"/>
      <c r="L122" s="40"/>
    </row>
    <row r="123" spans="1:12" ht="15" x14ac:dyDescent="0.25">
      <c r="A123" s="14"/>
      <c r="B123" s="15"/>
      <c r="C123" s="11"/>
      <c r="D123" s="7" t="s">
        <v>23</v>
      </c>
      <c r="E123" s="39"/>
      <c r="F123" s="40"/>
      <c r="G123" s="40"/>
      <c r="H123" s="40"/>
      <c r="I123" s="40"/>
      <c r="J123" s="40"/>
      <c r="K123" s="153"/>
      <c r="L123" s="40"/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153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153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153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154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153"/>
      <c r="L128" s="40"/>
    </row>
    <row r="129" spans="1:12" ht="24.75" x14ac:dyDescent="0.25">
      <c r="A129" s="14"/>
      <c r="B129" s="15"/>
      <c r="C129" s="11"/>
      <c r="D129" s="7" t="s">
        <v>27</v>
      </c>
      <c r="E129" s="97" t="s">
        <v>56</v>
      </c>
      <c r="F129" s="98">
        <v>220</v>
      </c>
      <c r="G129" s="99">
        <v>6.75</v>
      </c>
      <c r="H129" s="99">
        <v>5.32</v>
      </c>
      <c r="I129" s="99">
        <v>15.25</v>
      </c>
      <c r="J129" s="99">
        <v>135.13</v>
      </c>
      <c r="K129" s="159" t="s">
        <v>57</v>
      </c>
      <c r="L129" s="100">
        <v>20.36</v>
      </c>
    </row>
    <row r="130" spans="1:12" ht="24.75" x14ac:dyDescent="0.25">
      <c r="A130" s="14"/>
      <c r="B130" s="15"/>
      <c r="C130" s="11"/>
      <c r="D130" s="7" t="s">
        <v>28</v>
      </c>
      <c r="E130" s="101" t="s">
        <v>90</v>
      </c>
      <c r="F130" s="102">
        <v>90</v>
      </c>
      <c r="G130" s="103">
        <v>13.74</v>
      </c>
      <c r="H130" s="103">
        <v>8.99</v>
      </c>
      <c r="I130" s="103">
        <v>2.36</v>
      </c>
      <c r="J130" s="105">
        <v>145.30000000000001</v>
      </c>
      <c r="K130" s="159" t="s">
        <v>91</v>
      </c>
      <c r="L130" s="104">
        <v>53.19</v>
      </c>
    </row>
    <row r="131" spans="1:12" ht="24.75" x14ac:dyDescent="0.25">
      <c r="A131" s="14"/>
      <c r="B131" s="15"/>
      <c r="C131" s="11"/>
      <c r="D131" s="7" t="s">
        <v>29</v>
      </c>
      <c r="E131" s="101" t="s">
        <v>92</v>
      </c>
      <c r="F131" s="102">
        <v>150</v>
      </c>
      <c r="G131" s="105">
        <v>3.1</v>
      </c>
      <c r="H131" s="105">
        <v>5.4</v>
      </c>
      <c r="I131" s="105">
        <v>20.3</v>
      </c>
      <c r="J131" s="106">
        <v>141</v>
      </c>
      <c r="K131" s="159" t="s">
        <v>93</v>
      </c>
      <c r="L131" s="104">
        <v>18.149999999999999</v>
      </c>
    </row>
    <row r="132" spans="1:12" ht="24.75" x14ac:dyDescent="0.25">
      <c r="A132" s="14"/>
      <c r="B132" s="15"/>
      <c r="C132" s="11"/>
      <c r="D132" s="7" t="s">
        <v>30</v>
      </c>
      <c r="E132" s="101" t="s">
        <v>52</v>
      </c>
      <c r="F132" s="102">
        <v>200</v>
      </c>
      <c r="G132" s="103">
        <v>0.09</v>
      </c>
      <c r="H132" s="103">
        <v>0.02</v>
      </c>
      <c r="I132" s="103">
        <v>12.01</v>
      </c>
      <c r="J132" s="103">
        <v>57.19</v>
      </c>
      <c r="K132" s="159" t="s">
        <v>53</v>
      </c>
      <c r="L132" s="104">
        <v>1.54</v>
      </c>
    </row>
    <row r="133" spans="1:12" ht="24.75" x14ac:dyDescent="0.25">
      <c r="A133" s="14"/>
      <c r="B133" s="15"/>
      <c r="C133" s="11"/>
      <c r="D133" s="7" t="s">
        <v>31</v>
      </c>
      <c r="E133" s="101" t="s">
        <v>49</v>
      </c>
      <c r="F133" s="102">
        <v>30</v>
      </c>
      <c r="G133" s="105">
        <v>2.2999999999999998</v>
      </c>
      <c r="H133" s="103">
        <v>0.27</v>
      </c>
      <c r="I133" s="103">
        <v>14.52</v>
      </c>
      <c r="J133" s="105">
        <v>71.400000000000006</v>
      </c>
      <c r="K133" s="159" t="s">
        <v>50</v>
      </c>
      <c r="L133" s="104">
        <v>1.59</v>
      </c>
    </row>
    <row r="134" spans="1:12" ht="24.75" x14ac:dyDescent="0.25">
      <c r="A134" s="14"/>
      <c r="B134" s="15"/>
      <c r="C134" s="11"/>
      <c r="D134" s="7" t="s">
        <v>32</v>
      </c>
      <c r="E134" s="101" t="s">
        <v>51</v>
      </c>
      <c r="F134" s="102">
        <v>30</v>
      </c>
      <c r="G134" s="103">
        <v>1.98</v>
      </c>
      <c r="H134" s="103">
        <v>0.33</v>
      </c>
      <c r="I134" s="105">
        <v>12.3</v>
      </c>
      <c r="J134" s="106">
        <v>60</v>
      </c>
      <c r="K134" s="159" t="s">
        <v>50</v>
      </c>
      <c r="L134" s="104">
        <v>1.74</v>
      </c>
    </row>
    <row r="135" spans="1:12" ht="24.75" x14ac:dyDescent="0.25">
      <c r="A135" s="14"/>
      <c r="B135" s="15"/>
      <c r="C135" s="11"/>
      <c r="D135" s="6"/>
      <c r="E135" s="107" t="s">
        <v>85</v>
      </c>
      <c r="F135" s="108">
        <v>22</v>
      </c>
      <c r="G135" s="109">
        <v>1.54</v>
      </c>
      <c r="H135" s="111">
        <v>4.4000000000000004</v>
      </c>
      <c r="I135" s="111">
        <v>14.1</v>
      </c>
      <c r="J135" s="111">
        <v>103.6</v>
      </c>
      <c r="K135" s="159" t="s">
        <v>50</v>
      </c>
      <c r="L135" s="110">
        <v>3.51</v>
      </c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153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742</v>
      </c>
      <c r="G137" s="19">
        <f t="shared" ref="G137:J137" si="64">SUM(G128:G136)</f>
        <v>29.500000000000004</v>
      </c>
      <c r="H137" s="19">
        <f t="shared" si="64"/>
        <v>24.729999999999997</v>
      </c>
      <c r="I137" s="19">
        <f t="shared" si="64"/>
        <v>90.839999999999989</v>
      </c>
      <c r="J137" s="19">
        <f t="shared" si="64"/>
        <v>713.62</v>
      </c>
      <c r="K137" s="154"/>
      <c r="L137" s="19">
        <f t="shared" ref="L137" si="65">SUM(L128:L136)</f>
        <v>100.08</v>
      </c>
    </row>
    <row r="138" spans="1:12" ht="15" x14ac:dyDescent="0.2">
      <c r="A138" s="32">
        <f>A120</f>
        <v>2</v>
      </c>
      <c r="B138" s="32">
        <f>B120</f>
        <v>2</v>
      </c>
      <c r="C138" s="161" t="s">
        <v>4</v>
      </c>
      <c r="D138" s="162"/>
      <c r="E138" s="30"/>
      <c r="F138" s="31">
        <f>F127+F137</f>
        <v>742</v>
      </c>
      <c r="G138" s="31">
        <f t="shared" ref="G138" si="66">G127+G137</f>
        <v>29.500000000000004</v>
      </c>
      <c r="H138" s="31">
        <f t="shared" ref="H138" si="67">H127+H137</f>
        <v>24.729999999999997</v>
      </c>
      <c r="I138" s="31">
        <f t="shared" ref="I138" si="68">I127+I137</f>
        <v>90.839999999999989</v>
      </c>
      <c r="J138" s="31">
        <f t="shared" ref="J138:L138" si="69">J127+J137</f>
        <v>713.62</v>
      </c>
      <c r="K138" s="156"/>
      <c r="L138" s="31">
        <f t="shared" si="69"/>
        <v>100.08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7"/>
      <c r="F139" s="38"/>
      <c r="G139" s="38"/>
      <c r="H139" s="38"/>
      <c r="I139" s="38"/>
      <c r="J139" s="38"/>
      <c r="K139" s="152"/>
      <c r="L139" s="38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153"/>
      <c r="L140" s="40"/>
    </row>
    <row r="141" spans="1:12" ht="15" x14ac:dyDescent="0.25">
      <c r="A141" s="23"/>
      <c r="B141" s="15"/>
      <c r="C141" s="11"/>
      <c r="D141" s="7" t="s">
        <v>22</v>
      </c>
      <c r="E141" s="39"/>
      <c r="F141" s="40"/>
      <c r="G141" s="40"/>
      <c r="H141" s="40"/>
      <c r="I141" s="40"/>
      <c r="J141" s="40"/>
      <c r="K141" s="153"/>
      <c r="L141" s="40"/>
    </row>
    <row r="142" spans="1:12" ht="15.75" customHeight="1" x14ac:dyDescent="0.25">
      <c r="A142" s="23"/>
      <c r="B142" s="15"/>
      <c r="C142" s="11"/>
      <c r="D142" s="7" t="s">
        <v>23</v>
      </c>
      <c r="E142" s="39"/>
      <c r="F142" s="40"/>
      <c r="G142" s="40"/>
      <c r="H142" s="40"/>
      <c r="I142" s="40"/>
      <c r="J142" s="40"/>
      <c r="K142" s="153"/>
      <c r="L142" s="40"/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153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153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153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154"/>
      <c r="L146" s="19">
        <f t="shared" ref="L146" si="71">SUM(L139:L145)</f>
        <v>0</v>
      </c>
    </row>
    <row r="147" spans="1:12" ht="24.75" x14ac:dyDescent="0.2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112" t="s">
        <v>94</v>
      </c>
      <c r="F147" s="113">
        <v>60</v>
      </c>
      <c r="G147" s="116">
        <v>0.8</v>
      </c>
      <c r="H147" s="116">
        <v>4.2</v>
      </c>
      <c r="I147" s="116">
        <v>4.2</v>
      </c>
      <c r="J147" s="118">
        <v>54</v>
      </c>
      <c r="K147" s="159" t="s">
        <v>95</v>
      </c>
      <c r="L147" s="115">
        <v>13.29</v>
      </c>
    </row>
    <row r="148" spans="1:12" ht="24.75" x14ac:dyDescent="0.25">
      <c r="A148" s="23"/>
      <c r="B148" s="15"/>
      <c r="C148" s="11"/>
      <c r="D148" s="7" t="s">
        <v>27</v>
      </c>
      <c r="E148" s="112" t="s">
        <v>96</v>
      </c>
      <c r="F148" s="113">
        <v>200</v>
      </c>
      <c r="G148" s="114">
        <v>1.51</v>
      </c>
      <c r="H148" s="114">
        <v>2.91</v>
      </c>
      <c r="I148" s="114">
        <v>12.13</v>
      </c>
      <c r="J148" s="116">
        <v>88.9</v>
      </c>
      <c r="K148" s="159" t="s">
        <v>97</v>
      </c>
      <c r="L148" s="115">
        <v>12.02</v>
      </c>
    </row>
    <row r="149" spans="1:12" ht="24.75" x14ac:dyDescent="0.25">
      <c r="A149" s="23"/>
      <c r="B149" s="15"/>
      <c r="C149" s="11"/>
      <c r="D149" s="7" t="s">
        <v>28</v>
      </c>
      <c r="E149" s="112" t="s">
        <v>98</v>
      </c>
      <c r="F149" s="117">
        <v>154</v>
      </c>
      <c r="G149" s="114">
        <v>18.96</v>
      </c>
      <c r="H149" s="114">
        <v>18.329999999999998</v>
      </c>
      <c r="I149" s="114">
        <v>33.67</v>
      </c>
      <c r="J149" s="116">
        <v>376.7</v>
      </c>
      <c r="K149" s="159" t="s">
        <v>99</v>
      </c>
      <c r="L149" s="115">
        <v>49</v>
      </c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153"/>
      <c r="L150" s="40"/>
    </row>
    <row r="151" spans="1:12" ht="24.75" x14ac:dyDescent="0.25">
      <c r="A151" s="23"/>
      <c r="B151" s="15"/>
      <c r="C151" s="11"/>
      <c r="D151" s="7" t="s">
        <v>30</v>
      </c>
      <c r="E151" s="119" t="s">
        <v>62</v>
      </c>
      <c r="F151" s="120">
        <v>210</v>
      </c>
      <c r="G151" s="123">
        <v>0.3</v>
      </c>
      <c r="H151" s="123">
        <v>0.1</v>
      </c>
      <c r="I151" s="124">
        <v>14</v>
      </c>
      <c r="J151" s="123">
        <v>57.4</v>
      </c>
      <c r="K151" s="159" t="s">
        <v>63</v>
      </c>
      <c r="L151" s="122">
        <v>5.33</v>
      </c>
    </row>
    <row r="152" spans="1:12" ht="24.75" x14ac:dyDescent="0.25">
      <c r="A152" s="23"/>
      <c r="B152" s="15"/>
      <c r="C152" s="11"/>
      <c r="D152" s="7" t="s">
        <v>31</v>
      </c>
      <c r="E152" s="119" t="s">
        <v>49</v>
      </c>
      <c r="F152" s="120">
        <v>30</v>
      </c>
      <c r="G152" s="123">
        <v>2.2999999999999998</v>
      </c>
      <c r="H152" s="121">
        <v>0.27</v>
      </c>
      <c r="I152" s="121">
        <v>14.52</v>
      </c>
      <c r="J152" s="123">
        <v>71.400000000000006</v>
      </c>
      <c r="K152" s="159" t="s">
        <v>50</v>
      </c>
      <c r="L152" s="122">
        <v>1.59</v>
      </c>
    </row>
    <row r="153" spans="1:12" ht="24.75" x14ac:dyDescent="0.25">
      <c r="A153" s="23"/>
      <c r="B153" s="15"/>
      <c r="C153" s="11"/>
      <c r="D153" s="7" t="s">
        <v>32</v>
      </c>
      <c r="E153" s="119" t="s">
        <v>51</v>
      </c>
      <c r="F153" s="120">
        <v>30</v>
      </c>
      <c r="G153" s="121">
        <v>1.98</v>
      </c>
      <c r="H153" s="121">
        <v>0.33</v>
      </c>
      <c r="I153" s="123">
        <v>12.3</v>
      </c>
      <c r="J153" s="124">
        <v>60</v>
      </c>
      <c r="K153" s="159" t="s">
        <v>50</v>
      </c>
      <c r="L153" s="122">
        <v>1.66</v>
      </c>
    </row>
    <row r="154" spans="1:12" ht="24.75" x14ac:dyDescent="0.25">
      <c r="A154" s="23"/>
      <c r="B154" s="15"/>
      <c r="C154" s="11"/>
      <c r="D154" s="6"/>
      <c r="E154" s="119" t="s">
        <v>100</v>
      </c>
      <c r="F154" s="120">
        <v>16</v>
      </c>
      <c r="G154" s="121">
        <v>1.04</v>
      </c>
      <c r="H154" s="121">
        <v>4.9800000000000004</v>
      </c>
      <c r="I154" s="123">
        <v>9.1999999999999993</v>
      </c>
      <c r="J154" s="123">
        <v>84.3</v>
      </c>
      <c r="K154" s="159" t="s">
        <v>101</v>
      </c>
      <c r="L154" s="122">
        <v>3.25</v>
      </c>
    </row>
    <row r="155" spans="1:12" ht="24.75" x14ac:dyDescent="0.25">
      <c r="A155" s="23"/>
      <c r="B155" s="15"/>
      <c r="C155" s="11"/>
      <c r="D155" s="6"/>
      <c r="E155" s="119" t="s">
        <v>102</v>
      </c>
      <c r="F155" s="120">
        <v>130</v>
      </c>
      <c r="G155" s="123">
        <v>0.5</v>
      </c>
      <c r="H155" s="124">
        <v>0</v>
      </c>
      <c r="I155" s="123">
        <v>14.3</v>
      </c>
      <c r="J155" s="123">
        <v>59.8</v>
      </c>
      <c r="K155" s="159" t="s">
        <v>55</v>
      </c>
      <c r="L155" s="122">
        <v>13.94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27.39</v>
      </c>
      <c r="H156" s="19">
        <f t="shared" si="72"/>
        <v>31.119999999999997</v>
      </c>
      <c r="I156" s="19">
        <f t="shared" si="72"/>
        <v>114.32</v>
      </c>
      <c r="J156" s="19">
        <f t="shared" si="72"/>
        <v>852.49999999999989</v>
      </c>
      <c r="K156" s="154"/>
      <c r="L156" s="19">
        <f t="shared" ref="L156" si="73">SUM(L147:L155)</f>
        <v>100.08</v>
      </c>
    </row>
    <row r="157" spans="1:12" ht="15.75" thickBot="1" x14ac:dyDescent="0.25">
      <c r="A157" s="28">
        <f>A139</f>
        <v>2</v>
      </c>
      <c r="B157" s="29">
        <f>B139</f>
        <v>3</v>
      </c>
      <c r="C157" s="161" t="s">
        <v>4</v>
      </c>
      <c r="D157" s="162"/>
      <c r="E157" s="30"/>
      <c r="F157" s="31">
        <f>F146+F156</f>
        <v>830</v>
      </c>
      <c r="G157" s="31">
        <f t="shared" ref="G157" si="74">G146+G156</f>
        <v>27.39</v>
      </c>
      <c r="H157" s="31">
        <f t="shared" ref="H157" si="75">H146+H156</f>
        <v>31.119999999999997</v>
      </c>
      <c r="I157" s="31">
        <f t="shared" ref="I157" si="76">I146+I156</f>
        <v>114.32</v>
      </c>
      <c r="J157" s="31">
        <f t="shared" ref="J157:L157" si="77">J146+J156</f>
        <v>852.49999999999989</v>
      </c>
      <c r="K157" s="156"/>
      <c r="L157" s="31">
        <f t="shared" si="77"/>
        <v>100.08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7"/>
      <c r="F158" s="38"/>
      <c r="G158" s="38"/>
      <c r="H158" s="38"/>
      <c r="I158" s="38"/>
      <c r="J158" s="38"/>
      <c r="K158" s="152"/>
      <c r="L158" s="38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153"/>
      <c r="L159" s="40"/>
    </row>
    <row r="160" spans="1:12" ht="15" x14ac:dyDescent="0.25">
      <c r="A160" s="23"/>
      <c r="B160" s="15"/>
      <c r="C160" s="11"/>
      <c r="D160" s="7" t="s">
        <v>22</v>
      </c>
      <c r="E160" s="39"/>
      <c r="F160" s="40"/>
      <c r="G160" s="40"/>
      <c r="H160" s="40"/>
      <c r="I160" s="40"/>
      <c r="J160" s="40"/>
      <c r="K160" s="153"/>
      <c r="L160" s="40"/>
    </row>
    <row r="161" spans="1:12" ht="15" x14ac:dyDescent="0.25">
      <c r="A161" s="23"/>
      <c r="B161" s="15"/>
      <c r="C161" s="11"/>
      <c r="D161" s="7" t="s">
        <v>23</v>
      </c>
      <c r="E161" s="39"/>
      <c r="F161" s="40"/>
      <c r="G161" s="40"/>
      <c r="H161" s="40"/>
      <c r="I161" s="40"/>
      <c r="J161" s="40"/>
      <c r="K161" s="153"/>
      <c r="L161" s="40"/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153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153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153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154"/>
      <c r="L165" s="19">
        <f t="shared" ref="L165" si="79">SUM(L158:L164)</f>
        <v>0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153"/>
      <c r="L166" s="40"/>
    </row>
    <row r="167" spans="1:12" ht="24.75" x14ac:dyDescent="0.25">
      <c r="A167" s="23"/>
      <c r="B167" s="15"/>
      <c r="C167" s="11"/>
      <c r="D167" s="7" t="s">
        <v>27</v>
      </c>
      <c r="E167" s="125" t="s">
        <v>103</v>
      </c>
      <c r="F167" s="126">
        <v>210</v>
      </c>
      <c r="G167" s="128">
        <v>1.5</v>
      </c>
      <c r="H167" s="128">
        <v>4.5</v>
      </c>
      <c r="I167" s="128">
        <v>6.5</v>
      </c>
      <c r="J167" s="128">
        <v>75.3</v>
      </c>
      <c r="K167" s="159" t="s">
        <v>42</v>
      </c>
      <c r="L167" s="127">
        <v>15.64</v>
      </c>
    </row>
    <row r="168" spans="1:12" ht="26.25" x14ac:dyDescent="0.25">
      <c r="A168" s="23"/>
      <c r="B168" s="15"/>
      <c r="C168" s="11"/>
      <c r="D168" s="7" t="s">
        <v>28</v>
      </c>
      <c r="E168" s="129" t="s">
        <v>104</v>
      </c>
      <c r="F168" s="130">
        <v>210</v>
      </c>
      <c r="G168" s="131">
        <v>22.12</v>
      </c>
      <c r="H168" s="131">
        <v>26</v>
      </c>
      <c r="I168" s="131">
        <v>17.739999999999998</v>
      </c>
      <c r="J168" s="133">
        <v>393.33</v>
      </c>
      <c r="K168" s="159" t="s">
        <v>59</v>
      </c>
      <c r="L168" s="132">
        <v>66.56</v>
      </c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153"/>
      <c r="L169" s="40"/>
    </row>
    <row r="170" spans="1:12" ht="24.75" x14ac:dyDescent="0.25">
      <c r="A170" s="23"/>
      <c r="B170" s="15"/>
      <c r="C170" s="11"/>
      <c r="D170" s="7" t="s">
        <v>30</v>
      </c>
      <c r="E170" s="134" t="s">
        <v>70</v>
      </c>
      <c r="F170" s="135">
        <v>200</v>
      </c>
      <c r="G170" s="138">
        <v>0.5</v>
      </c>
      <c r="H170" s="139">
        <v>0</v>
      </c>
      <c r="I170" s="138">
        <v>19.8</v>
      </c>
      <c r="J170" s="139">
        <v>81</v>
      </c>
      <c r="K170" s="159" t="s">
        <v>71</v>
      </c>
      <c r="L170" s="137">
        <v>5.7</v>
      </c>
    </row>
    <row r="171" spans="1:12" ht="24.75" x14ac:dyDescent="0.25">
      <c r="A171" s="23"/>
      <c r="B171" s="15"/>
      <c r="C171" s="11"/>
      <c r="D171" s="7" t="s">
        <v>31</v>
      </c>
      <c r="E171" s="134" t="s">
        <v>49</v>
      </c>
      <c r="F171" s="135">
        <v>30</v>
      </c>
      <c r="G171" s="138">
        <v>2.2999999999999998</v>
      </c>
      <c r="H171" s="136">
        <v>0.27</v>
      </c>
      <c r="I171" s="136">
        <v>14.52</v>
      </c>
      <c r="J171" s="138">
        <v>71.400000000000006</v>
      </c>
      <c r="K171" s="159" t="s">
        <v>50</v>
      </c>
      <c r="L171" s="137">
        <v>1.59</v>
      </c>
    </row>
    <row r="172" spans="1:12" ht="24.75" x14ac:dyDescent="0.25">
      <c r="A172" s="23"/>
      <c r="B172" s="15"/>
      <c r="C172" s="11"/>
      <c r="D172" s="7" t="s">
        <v>32</v>
      </c>
      <c r="E172" s="134" t="s">
        <v>51</v>
      </c>
      <c r="F172" s="135">
        <v>30</v>
      </c>
      <c r="G172" s="136">
        <v>1.98</v>
      </c>
      <c r="H172" s="136">
        <v>0.33</v>
      </c>
      <c r="I172" s="138">
        <v>12.3</v>
      </c>
      <c r="J172" s="139">
        <v>60</v>
      </c>
      <c r="K172" s="159" t="s">
        <v>50</v>
      </c>
      <c r="L172" s="137">
        <v>1.07</v>
      </c>
    </row>
    <row r="173" spans="1:12" ht="24.75" x14ac:dyDescent="0.25">
      <c r="A173" s="23"/>
      <c r="B173" s="15"/>
      <c r="C173" s="11"/>
      <c r="D173" s="6"/>
      <c r="E173" s="134" t="s">
        <v>39</v>
      </c>
      <c r="F173" s="135">
        <v>30</v>
      </c>
      <c r="G173" s="136">
        <v>1.35</v>
      </c>
      <c r="H173" s="138">
        <v>4.8</v>
      </c>
      <c r="I173" s="138">
        <v>19.5</v>
      </c>
      <c r="J173" s="139">
        <v>126</v>
      </c>
      <c r="K173" s="159" t="s">
        <v>40</v>
      </c>
      <c r="L173" s="137">
        <v>9.52</v>
      </c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153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29.750000000000004</v>
      </c>
      <c r="H175" s="19">
        <f t="shared" si="80"/>
        <v>35.9</v>
      </c>
      <c r="I175" s="19">
        <f t="shared" si="80"/>
        <v>90.36</v>
      </c>
      <c r="J175" s="19">
        <f t="shared" si="80"/>
        <v>807.03</v>
      </c>
      <c r="K175" s="154"/>
      <c r="L175" s="19">
        <f t="shared" ref="L175" si="81">SUM(L166:L174)</f>
        <v>100.08</v>
      </c>
    </row>
    <row r="176" spans="1:12" ht="15" x14ac:dyDescent="0.2">
      <c r="A176" s="28">
        <f>A158</f>
        <v>2</v>
      </c>
      <c r="B176" s="29">
        <f>B158</f>
        <v>4</v>
      </c>
      <c r="C176" s="161" t="s">
        <v>4</v>
      </c>
      <c r="D176" s="162"/>
      <c r="E176" s="30"/>
      <c r="F176" s="31">
        <f>F165+F175</f>
        <v>710</v>
      </c>
      <c r="G176" s="31">
        <f t="shared" ref="G176" si="82">G165+G175</f>
        <v>29.750000000000004</v>
      </c>
      <c r="H176" s="31">
        <f t="shared" ref="H176" si="83">H165+H175</f>
        <v>35.9</v>
      </c>
      <c r="I176" s="31">
        <f t="shared" ref="I176" si="84">I165+I175</f>
        <v>90.36</v>
      </c>
      <c r="J176" s="31">
        <f t="shared" ref="J176:L176" si="85">J165+J175</f>
        <v>807.03</v>
      </c>
      <c r="K176" s="156"/>
      <c r="L176" s="31">
        <f t="shared" si="85"/>
        <v>100.08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7"/>
      <c r="F177" s="38"/>
      <c r="G177" s="38"/>
      <c r="H177" s="38"/>
      <c r="I177" s="38"/>
      <c r="J177" s="38"/>
      <c r="K177" s="152"/>
      <c r="L177" s="38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153"/>
      <c r="L178" s="40"/>
    </row>
    <row r="179" spans="1:12" ht="15" x14ac:dyDescent="0.25">
      <c r="A179" s="23"/>
      <c r="B179" s="15"/>
      <c r="C179" s="11"/>
      <c r="D179" s="7" t="s">
        <v>22</v>
      </c>
      <c r="E179" s="39"/>
      <c r="F179" s="40"/>
      <c r="G179" s="40"/>
      <c r="H179" s="40"/>
      <c r="I179" s="40"/>
      <c r="J179" s="40"/>
      <c r="K179" s="153"/>
      <c r="L179" s="40"/>
    </row>
    <row r="180" spans="1:12" ht="15" x14ac:dyDescent="0.25">
      <c r="A180" s="23"/>
      <c r="B180" s="15"/>
      <c r="C180" s="11"/>
      <c r="D180" s="7" t="s">
        <v>23</v>
      </c>
      <c r="E180" s="39"/>
      <c r="F180" s="40"/>
      <c r="G180" s="40"/>
      <c r="H180" s="40"/>
      <c r="I180" s="40"/>
      <c r="J180" s="40"/>
      <c r="K180" s="153"/>
      <c r="L180" s="40"/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153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153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153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154"/>
      <c r="L184" s="19">
        <f t="shared" ref="L184" si="87">SUM(L177:L183)</f>
        <v>0</v>
      </c>
    </row>
    <row r="185" spans="1:12" ht="24.75" x14ac:dyDescent="0.2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141" t="s">
        <v>105</v>
      </c>
      <c r="F185" s="142">
        <v>60</v>
      </c>
      <c r="G185" s="143">
        <v>0.89</v>
      </c>
      <c r="H185" s="147">
        <v>3</v>
      </c>
      <c r="I185" s="143">
        <v>5.52</v>
      </c>
      <c r="J185" s="143">
        <v>53.05</v>
      </c>
      <c r="K185" s="159" t="s">
        <v>106</v>
      </c>
      <c r="L185" s="144">
        <v>6</v>
      </c>
    </row>
    <row r="186" spans="1:12" ht="24.75" x14ac:dyDescent="0.25">
      <c r="A186" s="23"/>
      <c r="B186" s="15"/>
      <c r="C186" s="11"/>
      <c r="D186" s="7" t="s">
        <v>27</v>
      </c>
      <c r="E186" s="141" t="s">
        <v>64</v>
      </c>
      <c r="F186" s="142">
        <v>205</v>
      </c>
      <c r="G186" s="145">
        <v>1.6</v>
      </c>
      <c r="H186" s="143">
        <v>3.46</v>
      </c>
      <c r="I186" s="143">
        <v>10.28</v>
      </c>
      <c r="J186" s="143">
        <v>78.44</v>
      </c>
      <c r="K186" s="159" t="s">
        <v>65</v>
      </c>
      <c r="L186" s="144">
        <v>12.72</v>
      </c>
    </row>
    <row r="187" spans="1:12" ht="24.75" x14ac:dyDescent="0.25">
      <c r="A187" s="23"/>
      <c r="B187" s="15"/>
      <c r="C187" s="11"/>
      <c r="D187" s="7" t="s">
        <v>28</v>
      </c>
      <c r="E187" s="141" t="s">
        <v>107</v>
      </c>
      <c r="F187" s="142">
        <v>90</v>
      </c>
      <c r="G187" s="147">
        <v>10</v>
      </c>
      <c r="H187" s="145">
        <v>23.5</v>
      </c>
      <c r="I187" s="145">
        <v>2.2999999999999998</v>
      </c>
      <c r="J187" s="145">
        <v>260.7</v>
      </c>
      <c r="K187" s="159" t="s">
        <v>108</v>
      </c>
      <c r="L187" s="144">
        <v>53.78</v>
      </c>
    </row>
    <row r="188" spans="1:12" ht="24.75" x14ac:dyDescent="0.25">
      <c r="A188" s="23"/>
      <c r="B188" s="15"/>
      <c r="C188" s="11"/>
      <c r="D188" s="7" t="s">
        <v>29</v>
      </c>
      <c r="E188" s="141" t="s">
        <v>109</v>
      </c>
      <c r="F188" s="142">
        <v>165</v>
      </c>
      <c r="G188" s="145">
        <v>11</v>
      </c>
      <c r="H188" s="143">
        <v>7.9</v>
      </c>
      <c r="I188" s="143">
        <v>36.53</v>
      </c>
      <c r="J188" s="143">
        <v>255.62</v>
      </c>
      <c r="K188" s="159" t="s">
        <v>110</v>
      </c>
      <c r="L188" s="144">
        <v>19.059999999999999</v>
      </c>
    </row>
    <row r="189" spans="1:12" ht="24.75" x14ac:dyDescent="0.25">
      <c r="A189" s="23"/>
      <c r="B189" s="15"/>
      <c r="C189" s="11"/>
      <c r="D189" s="7" t="s">
        <v>30</v>
      </c>
      <c r="E189" s="141" t="s">
        <v>47</v>
      </c>
      <c r="F189" s="142">
        <v>180</v>
      </c>
      <c r="G189" s="145">
        <v>0.3</v>
      </c>
      <c r="H189" s="145">
        <v>0.1</v>
      </c>
      <c r="I189" s="145">
        <v>8.4</v>
      </c>
      <c r="J189" s="145">
        <v>35.5</v>
      </c>
      <c r="K189" s="159" t="s">
        <v>48</v>
      </c>
      <c r="L189" s="144">
        <v>5.68</v>
      </c>
    </row>
    <row r="190" spans="1:12" ht="24.75" x14ac:dyDescent="0.25">
      <c r="A190" s="23"/>
      <c r="B190" s="15"/>
      <c r="C190" s="11"/>
      <c r="D190" s="7" t="s">
        <v>31</v>
      </c>
      <c r="E190" s="141" t="s">
        <v>49</v>
      </c>
      <c r="F190" s="142">
        <v>30</v>
      </c>
      <c r="G190" s="145">
        <v>2.2999999999999998</v>
      </c>
      <c r="H190" s="143">
        <v>0.27</v>
      </c>
      <c r="I190" s="143">
        <v>14.52</v>
      </c>
      <c r="J190" s="145">
        <v>71.400000000000006</v>
      </c>
      <c r="K190" s="159" t="s">
        <v>50</v>
      </c>
      <c r="L190" s="144">
        <v>1.68</v>
      </c>
    </row>
    <row r="191" spans="1:12" ht="24.75" x14ac:dyDescent="0.25">
      <c r="A191" s="23"/>
      <c r="B191" s="15"/>
      <c r="C191" s="11"/>
      <c r="D191" s="7" t="s">
        <v>32</v>
      </c>
      <c r="E191" s="141" t="s">
        <v>51</v>
      </c>
      <c r="F191" s="142">
        <v>20</v>
      </c>
      <c r="G191" s="143">
        <v>1.32</v>
      </c>
      <c r="H191" s="143">
        <v>0.22</v>
      </c>
      <c r="I191" s="145">
        <v>8.1999999999999993</v>
      </c>
      <c r="J191" s="147">
        <v>40</v>
      </c>
      <c r="K191" s="159" t="s">
        <v>50</v>
      </c>
      <c r="L191" s="144">
        <v>1.1599999999999999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153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153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27.410000000000004</v>
      </c>
      <c r="H194" s="19">
        <f t="shared" si="88"/>
        <v>38.450000000000003</v>
      </c>
      <c r="I194" s="19">
        <f t="shared" si="88"/>
        <v>85.75</v>
      </c>
      <c r="J194" s="19">
        <f t="shared" si="88"/>
        <v>794.70999999999992</v>
      </c>
      <c r="K194" s="154"/>
      <c r="L194" s="19">
        <f t="shared" ref="L194" si="89">SUM(L185:L193)</f>
        <v>100.08000000000001</v>
      </c>
    </row>
    <row r="195" spans="1:12" ht="15" x14ac:dyDescent="0.2">
      <c r="A195" s="28">
        <f>A177</f>
        <v>2</v>
      </c>
      <c r="B195" s="29">
        <f>B177</f>
        <v>5</v>
      </c>
      <c r="C195" s="161" t="s">
        <v>4</v>
      </c>
      <c r="D195" s="162"/>
      <c r="E195" s="30"/>
      <c r="F195" s="31">
        <f>F184+F194</f>
        <v>750</v>
      </c>
      <c r="G195" s="31">
        <f t="shared" ref="G195" si="90">G184+G194</f>
        <v>27.410000000000004</v>
      </c>
      <c r="H195" s="31">
        <f t="shared" ref="H195" si="91">H184+H194</f>
        <v>38.450000000000003</v>
      </c>
      <c r="I195" s="31">
        <f t="shared" ref="I195" si="92">I184+I194</f>
        <v>85.75</v>
      </c>
      <c r="J195" s="31">
        <f t="shared" ref="J195:L195" si="93">J184+J194</f>
        <v>794.70999999999992</v>
      </c>
      <c r="K195" s="156"/>
      <c r="L195" s="31">
        <f t="shared" si="93"/>
        <v>100.08000000000001</v>
      </c>
    </row>
    <row r="196" spans="1:12" x14ac:dyDescent="0.2">
      <c r="A196" s="26"/>
      <c r="B196" s="27"/>
      <c r="C196" s="163" t="s">
        <v>5</v>
      </c>
      <c r="D196" s="163"/>
      <c r="E196" s="163"/>
      <c r="F196" s="33">
        <f>(F24+F43+F62+F81+F100+F119+F138+F157+F176+F195)/(IF(F24=0,0,1)+IF(F43=0,0,1)+IF(F62=0,0,1)+IF(F81=0,0,1)+IF(F100=0,0,1)+IF(F119=0,0,1)+IF(F138=0,0,1)+IF(F157=0,0,1)+IF(F176=0,0,1)+IF(F195=0,0,1))</f>
        <v>765.5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28.521000000000004</v>
      </c>
      <c r="H196" s="33">
        <f t="shared" si="94"/>
        <v>28.681999999999999</v>
      </c>
      <c r="I196" s="33">
        <f t="shared" si="94"/>
        <v>102.50300000000001</v>
      </c>
      <c r="J196" s="33">
        <f t="shared" si="94"/>
        <v>785.529</v>
      </c>
      <c r="K196" s="160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100.08000000000001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2023-10-12T05:13:44Z</cp:lastPrinted>
  <dcterms:created xsi:type="dcterms:W3CDTF">2022-05-16T14:23:56Z</dcterms:created>
  <dcterms:modified xsi:type="dcterms:W3CDTF">2023-10-23T07:48:04Z</dcterms:modified>
</cp:coreProperties>
</file>